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usmcl-my.sharepoint.com/personal/julia_bustamante_usm_cl/Documents/JULIA/PROYECTOS/Informes/Informes Avances/2024/Diciembre 2024/FSM21101/"/>
    </mc:Choice>
  </mc:AlternateContent>
  <xr:revisionPtr revIDLastSave="186" documentId="13_ncr:1_{D7CB5343-C5A5-46D0-8DB6-5715F213B6C0}" xr6:coauthVersionLast="47" xr6:coauthVersionMax="47" xr10:uidLastSave="{BDBB15AC-51F9-4E1B-B544-49C1C18F81AE}"/>
  <bookViews>
    <workbookView xWindow="-120" yWindow="-120" windowWidth="29040" windowHeight="15720" tabRatio="816" xr2:uid="{8447C65B-FE1E-43E4-AFE8-4C5AF840842E}"/>
  </bookViews>
  <sheets>
    <sheet name="1. Datos y evaluación" sheetId="1" r:id="rId1"/>
    <sheet name="2. Hitos_Resultados_Actividades" sheetId="2" r:id="rId2"/>
    <sheet name="3. Indicadores" sheetId="6" r:id="rId3"/>
    <sheet name="4. Ejecución presupuestaria" sheetId="4" r:id="rId4"/>
    <sheet name="5. Gestión transversal" sheetId="7" r:id="rId5"/>
    <sheet name="Hoja1" sheetId="8" state="hidden" r:id="rId6"/>
    <sheet name="Parámetros" sheetId="5" r:id="rId7"/>
  </sheets>
  <definedNames>
    <definedName name="_ftn1" localSheetId="3">'4. Ejecución presupuestaria'!$A$16</definedName>
    <definedName name="_ftnref1" localSheetId="3">'4. Ejecución presupuestaria'!$A$3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D6" i="4"/>
  <c r="D7" i="4"/>
  <c r="D8" i="4"/>
  <c r="D4" i="4"/>
  <c r="C10" i="4"/>
  <c r="D10" i="4" s="1"/>
  <c r="B10" i="4"/>
  <c r="H6" i="6"/>
  <c r="G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tc={B0CC5836-209E-4D0E-AAE5-59799573E8F2}</author>
  </authors>
  <commentList>
    <comment ref="B11" authorId="0" shapeId="0" xr:uid="{B0CC5836-209E-4D0E-AAE5-59799573E8F2}">
      <text>
        <t>[Comentario encadenado]
Su versión de Excel le permite leer este comentario encadenado; sin embargo, las ediciones que se apliquen se quitarán si el archivo se abre en una versión más reciente de Excel. Más información: https://go.microsoft.com/fwlink/?linkid=870924
Comentario:
    que curso es ese?</t>
      </text>
    </comment>
  </commentList>
</comments>
</file>

<file path=xl/sharedStrings.xml><?xml version="1.0" encoding="utf-8"?>
<sst xmlns="http://schemas.openxmlformats.org/spreadsheetml/2006/main" count="404" uniqueCount="312">
  <si>
    <t>FORMATO INFORME Y REPORTE DE EVALUACIÓN</t>
  </si>
  <si>
    <t>Segundo Semestre 2024</t>
  </si>
  <si>
    <t>Datos Generales de Iniciativa</t>
  </si>
  <si>
    <t>Institución</t>
  </si>
  <si>
    <t>Universidad Técnica Federico Santa María</t>
  </si>
  <si>
    <t>Código iniciativa</t>
  </si>
  <si>
    <t>FSM21101</t>
  </si>
  <si>
    <t>Título de iniciativa</t>
  </si>
  <si>
    <t>Consolidando el compromiso con el aseguramiento y la cultura de la calidad en el quehacer institucional USM</t>
  </si>
  <si>
    <t>Tipo de iniciativa</t>
  </si>
  <si>
    <t>Áreas estratégicas - Año 2021</t>
  </si>
  <si>
    <t>Fecha inicio – término</t>
  </si>
  <si>
    <t>01/10/2021 - 01/06/2025</t>
  </si>
  <si>
    <t>Fecha presentación informe</t>
  </si>
  <si>
    <t>Analista</t>
  </si>
  <si>
    <t>(completa SUBESUP)</t>
  </si>
  <si>
    <t>Objetivos de la Iniciativa</t>
  </si>
  <si>
    <t>Objetivo general</t>
  </si>
  <si>
    <t>Potenciar el Sistema de Aseguramiento Interno de la Calidad USM a nivel de tejido organizacional, consolidando una cultura de la caldiad en la comunidad universitaria, y avanzando hacia el cumplimiento de estándares de excelencia en el quehacer institucional</t>
  </si>
  <si>
    <t>Objetivo específico N° 1</t>
  </si>
  <si>
    <t>Asegurar el potenciamiento del Sistema de Aseguramiento interno de la Calidad USM en el quehacer institucional, con énfasis en el ecosistema de investigación-innovación-transferencia tecnológica y emprendimiento, y la vinculación con el medio.</t>
  </si>
  <si>
    <t>Objetivo específico N° 2</t>
  </si>
  <si>
    <t>Avanzar en la consolidación de una cultura de la calidad, a nivel de comunidad universitaria, enfatizando el dominio conceptual y la práctica en calidad, considerando como elementos centrales a los mecanismos de aseguramiento de la calidad institucional, la mejora continua y la autorregulación.</t>
  </si>
  <si>
    <t>Objetivo específico N° 3</t>
  </si>
  <si>
    <t>Continuar avanzando hacia el cumplimiento de estándares de excelencia en el quehacer institucional, basados en el fortalecimiento de la información para el análisis institucional y la toma de decisiones, con énfasis en el ecosistema de investigación-innovación-transferencia tecnológica y emprendimiento, y la vinculación con el medio.</t>
  </si>
  <si>
    <t>EVALUACIÓN SUBESUP</t>
  </si>
  <si>
    <t>Cumplimiento hitos/resultados/actividades principales</t>
  </si>
  <si>
    <t>Cumplimiento indicadores</t>
  </si>
  <si>
    <t>Ejecución presupuestaria efectiva</t>
  </si>
  <si>
    <t>Resultado evaluación</t>
  </si>
  <si>
    <t>X%</t>
  </si>
  <si>
    <r>
      <t xml:space="preserve">$ Ejecución </t>
    </r>
    <r>
      <rPr>
        <u/>
        <sz val="11"/>
        <rFont val="Calibri"/>
        <family val="2"/>
        <scheme val="minor"/>
      </rPr>
      <t>(al 31 de diciembre)</t>
    </r>
  </si>
  <si>
    <t>Recomendaciones y retroalimentación de la implementación de la iniciativa</t>
  </si>
  <si>
    <t>Observaciones (SUBESUP)</t>
  </si>
  <si>
    <t>Presenta Plan:</t>
  </si>
  <si>
    <t>Plazo envío Plan:</t>
  </si>
  <si>
    <t>No aplica</t>
  </si>
  <si>
    <t>Plan de acciones remediales</t>
  </si>
  <si>
    <t>Plan de Viabilidad</t>
  </si>
  <si>
    <t>10 días hábiles desde la carga de reporte en la plataforma</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</si>
  <si>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</si>
  <si>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</si>
  <si>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</si>
  <si>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</si>
  <si>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</si>
  <si>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t>Fecha de cumplimiento (proyecto)</t>
    </r>
    <r>
      <rPr>
        <sz val="8"/>
        <color theme="1"/>
        <rFont val="Calibri"/>
        <family val="2"/>
        <scheme val="minor"/>
      </rPr>
      <t>(1)</t>
    </r>
  </si>
  <si>
    <r>
      <t xml:space="preserve">Fecha cumplimiento efectiva </t>
    </r>
    <r>
      <rPr>
        <sz val="8"/>
        <color theme="1"/>
        <rFont val="Calibri"/>
        <family val="2"/>
        <scheme val="minor"/>
      </rPr>
      <t>(2)</t>
    </r>
  </si>
  <si>
    <r>
      <t>Nombre de Medio de verificación (proyecto)</t>
    </r>
    <r>
      <rPr>
        <sz val="8"/>
        <color theme="1"/>
        <rFont val="Calibri"/>
        <family val="2"/>
        <scheme val="minor"/>
      </rPr>
      <t>(3)</t>
    </r>
  </si>
  <si>
    <t>Corresponde Medio de verificación (SUBESUP)</t>
  </si>
  <si>
    <r>
      <t>Estado de cumplimiento (institución)</t>
    </r>
    <r>
      <rPr>
        <sz val="8"/>
        <color theme="1"/>
        <rFont val="Calibri"/>
        <family val="2"/>
        <scheme val="minor"/>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</si>
  <si>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</si>
  <si>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</si>
  <si>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</si>
  <si>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 xml:space="preserve">Plan de comunicaciones del Sistema de Aseguramiento Interno de la Calidad USM, elaborado e implementado fase 1. </t>
  </si>
  <si>
    <t>FSM21101-88-OE1_H1-Plan de comunicaciones</t>
  </si>
  <si>
    <t>LPA</t>
  </si>
  <si>
    <t>Para el año 2022 se elaboró un plan de comunicaciones cuyas actividades y resultados constan en el documento FSM21101-88-OE1_H1-Plan de comunicaciones. El Plan fue íntegramente ejecutado, tal como se demuestra en el documento ya mencionado.</t>
  </si>
  <si>
    <t>Plan de comunicaciones del Sistema de Aseguramiento Interno de la Calidad USM, elaborado e implementado fase 2.</t>
  </si>
  <si>
    <t>FSM21101-88-OE1_H2-Plan de Comunicaciones 2</t>
  </si>
  <si>
    <t xml:space="preserve">El plan de comunicaciones elaborado considera objetivos (generales y específicos) y actividades que se desarrollaron durante el año completo, por lo que se ajusta la fecha de cumplimiento efectiva hasta diciembre del 2023. </t>
  </si>
  <si>
    <t xml:space="preserve">Plan de comunicaciones del Sistema de Aseguramiento Interno de la Calidad USM, elaborado e implementado fase 3 </t>
  </si>
  <si>
    <t>FSM21101-88-OE1_H3-Plan de Comunicaciones 3</t>
  </si>
  <si>
    <t xml:space="preserve">Logrado </t>
  </si>
  <si>
    <t>Se presenta MDV con las actividades planificadas y ejecutadas durante el año 2024.</t>
  </si>
  <si>
    <t xml:space="preserve">Primer Levantamiento del nivel de conocimiento y dominio de la comunidad, acerca del sistema de Aseguramiento de la Calidad USM realizado. </t>
  </si>
  <si>
    <t xml:space="preserve">FSM21101-88-OE1_H4-Nivel conocimiento SAC </t>
  </si>
  <si>
    <t xml:space="preserve">Para cumplir con este hito se realizaron las siguientes actividades:  
•	Diseño del instrumento de e    valuación y se aplicación a través de la plataforma SurveyMonkey. 
•	Análisis de resultados y generación de informe. 
El instrumento y el análisis de los resultados encuentran en documento: Conocimiento y dominio de la comunidad acerca del sistema de Aseguramiento de la Calidad USM </t>
  </si>
  <si>
    <t>Segundo Levantamiento del nivel de conocimiento y dominio de la comunidad, acerca del sistema de Aseguramiento de la Calidad USM realizado.</t>
  </si>
  <si>
    <t>FSM21101-88-OE1_H5-Nivel conocimiento SAC año 2</t>
  </si>
  <si>
    <t>La encuesta fue aplicada entre el 21 de noviembre y el 11 de diciembre de 2023.
El instrumento fue aplicado a un total 549 personas de la comunidad universitaria, divididos de la siguiente forma:
•	466 estudiantes 
•	63 funcionarios/profesores  
•	20 informantes clave 
Los resultados del nivel de conocimiento del SAC fueron realizados por el departamento de estudios y análisis institucional, quienes compararon el año 2022 con los resultados del año 2023.</t>
  </si>
  <si>
    <t xml:space="preserve">Procesos clave del Sistema de Aseguramiento de la Calidad USM, con brechas detectadas. </t>
  </si>
  <si>
    <t xml:space="preserve">FSM21101-88-OE1_H6-Informe de detección de brechas procesos clave SAC. </t>
  </si>
  <si>
    <t>Se contrató una empresa consultora externa que elaboró una metodología e instrumentos para determinar las brechas entre el SAC y 15 procesos clave determinados por DAC. 
La evidencia del cumplimiento del Hito se presenta en el documento FSM21101-88-OE1_H6-Informe de detección de brechas procesos clave SAC, el cual contiene el informe elaborado por la empresa consultora que realizó el estudio</t>
  </si>
  <si>
    <t xml:space="preserve">Procesos clave del Sistema de Aseguramiento de la Calidad USM, rediseñados primera Fase </t>
  </si>
  <si>
    <t>FSM21101-88-OE1_H7-Informe Final de Procesos Claves SAC.</t>
  </si>
  <si>
    <t>Se documentaron (entre el 11 de agosto y el 30 de octubre) con los siguientes 10 procesos clave: •	Aprobación Programas de Asignatura
•	Acciones de Acompañamiento Académico DATA-E
•	Titulación Campus
•	Postulación
•	Adjudicación y Apertura
•	Seguimiento y Control
•	Cierre
•	Donaciones
•	Gestión de Convenios Académicos
•	Iniciativas de vinculación en responsabilidad social universitaria
Con ello, se superan dos brechas (indicadas en los TDR), referidas a falta de “Documentación en Sistema” y el “Control de Gestión de Proceso”, pues además de la formalización en el formato institucional USM, se establecieron, para cada proceso, indicadores de eficiencia y eficacia.
Esta consultoría, además, entrego propuestas para solucionar otras dos brechas, a saber: “Formación de Competencias” y “Mejoramiento Continuo”.</t>
  </si>
  <si>
    <t xml:space="preserve">Procesos clave del Sistema de Aseguramiento de la Calidad USM, rediseñados segunda Fase </t>
  </si>
  <si>
    <t>FSM21101-88-OE1_H8-Informe Final Procesos Clave</t>
  </si>
  <si>
    <t>El proceso ejecutado con la Consultora IGS, tardó 8 meses desde abril del 2024 donde se levantaron un total de 32 procesos claves de la institución. En la entrega final del proyecto en diciembre se puede encontrar todo lo realizado po la consultoría, planificación, evidencias y también recomendaciones para la institución.</t>
  </si>
  <si>
    <t xml:space="preserve">Manual de Procedimientos Institucionales, actualizado y socializado. </t>
  </si>
  <si>
    <t xml:space="preserve">FSM21101-88-OE1_H9- Compendio de Procedimientos USM. </t>
  </si>
  <si>
    <t>La DAC hizo un levantamiento de procedimientos entre las unidades que participaron en talleres de estandarización de procedimientos, impartidos por un asesor externo. Dichos procedimientos se asocian a los principales procesos declarados en el documento Sistema de Aseguramiento de la Calidad (SAC) USM, actualizados, estandarizados en formato USM y validados por las respectivas jefaturas. (FSM21101-88-OE1_H9- Manual de Procedimientos USM.)</t>
  </si>
  <si>
    <t xml:space="preserve">Sistema interno de Aseguramiento de la Calidad USM implementado acorde a los objetivos planteados, fase 1. </t>
  </si>
  <si>
    <t xml:space="preserve">FSM21101-88-OE1_H10-Informe anual cumplimiento objetivos SAC año 1. </t>
  </si>
  <si>
    <t>El cumplimiento del hito se demuestra a través del medio de verificación “Informe Anual del Cumplimiento de los objetivos del Sistema Interno de Aseguramiento de la Calidad USM”, que da cuenta de la evaluación al nivel de cumplimiento de los objetivos del SAC en ciertos procesos estratégicos clave y misionales, tomando como base el mapa de procesos USM.
Para lograrlo se diseñó un instrumento que evaluó, para cada proceso clave, su nivel de cumplimiento con los pilares del SAC, sus componentes y criterios, en una escala que ubicada en categoría nivel de cumplimiento alto, medio o bajo. 
Se detectaron 4 brechas importantes y se sugieren acciones de mejora para estas.</t>
  </si>
  <si>
    <t xml:space="preserve">Sistema interno de Aseguramiento de la Calidad USM implementado acorde a los objetivos planteados, fase 2 </t>
  </si>
  <si>
    <t xml:space="preserve">FSM21101-88-OE1_H11-Informe anual cumplimiento objetivos SAC año 2. </t>
  </si>
  <si>
    <t>Se logran evaluar 4 procesos clave en el sistema interno de calidad, dando como resultado algo muy similar al año anterior. A pesar que se detectan muchas mejoras en el quehacer de las unidades en la institución se resguarda muy poca evidencia de los procesos, casi se podría decir que son una casualidad. Falta intención y causalidad en la gran mayoría de los procesos, se reconocen poco los pilares y objetivos estratégicos del Sistema Internos de Aseguramiento de la Calidad (SAC USM)</t>
  </si>
  <si>
    <t xml:space="preserve">Sistema interno de Aseguramiento de la Calidad USM implementado acorde a los objetivos planteados, fase 3 </t>
  </si>
  <si>
    <t xml:space="preserve">FSM21101-88-OE1_H12-Informe anual cumplimiento objetivos SAC año 3. </t>
  </si>
  <si>
    <t>No logrado</t>
  </si>
  <si>
    <t xml:space="preserve">Durante 2024 hubo cambios en el ROAS (Reglamento Organico de Administración Superior) lo que generó desvinculaciones, reubicación, fusión y separacion de diversas unidades institucionales,  lo que impactó en la planificación que se habia dispuesto para esta actividad. </t>
  </si>
  <si>
    <t>Durante enero de 2025, y ya con la mayoría (no todos) delos cambios institucionales en implementación, se han fijado reuniones con los responsables de los procesos claves faltantes para que se pueda dar cierre a la actividad.</t>
  </si>
  <si>
    <t>Auditorías de Aseguramiento de la calidad realizadas.</t>
  </si>
  <si>
    <t xml:space="preserve">FSM21101-88- OE1_H13-Informe auditorías </t>
  </si>
  <si>
    <t>Para el año 2022 se elaboró un programa que contempló la realización de 4 auditorías a distintas unidades o procesos. Cada una de ellas contempla una serie de etapas: 
•	Elaboración de TdRs. 
•	Selección y contacto con auditores. 
•	Realización de reuniones informativas con directores o responsables de las unidades que serán auditadas. 
•	Definición de fechas de inicio de las auditorías. 
•	Desarrollo de la auditoría. 
Tres de ellas fueron realizadas y su informe final se ha entregado ya a las Unidades, la cuarta se encuentra en ejecución y se dispondrá del informe final los primeros días de enero.</t>
  </si>
  <si>
    <t xml:space="preserve">Auditorías de Aseguramiento de la calidad realizadas </t>
  </si>
  <si>
    <t>FSM21101-88-OE1_H14-Informe de Auditoría de Aseguramiento de la Calidad</t>
  </si>
  <si>
    <t xml:space="preserve">Este año de optó por una auditoria de alta complejidad, en que se analiza el ajuste de todas las carreras y programas de pregrado, en todos los campus y sedes y jornadas, al Modelo Educativo institucional. La primera fase contemplaba una metodología de análisis en base a información recopilada a través de entrevistas con actores clave.
La segunda fase y final para lograr la auditoría y cumplir con el hito, consiste en el análisis en base a documentación enviada por todas las carreras y departamentos. </t>
  </si>
  <si>
    <t xml:space="preserve">Auditorías de Aseguramiento de la calidad realizadas. </t>
  </si>
  <si>
    <t>FSM21101-88-OE1_H15-Informe de Auditoría de Aseguramiento de la Calidad realizadas, año 2</t>
  </si>
  <si>
    <t>Las auditoría al proceso de reportería al SIES no ha comenzado, pero ya se obtuvo la autorización interna para la contratación de un auditor, persona especialista en estas materias. 
De igual modo, se han seleccionado ya los procesos formalizados durante los años 2023 que ha cumplido un año de implementación, para auditar su funcionamiento</t>
  </si>
  <si>
    <t>La auditora SIES está comprometida a realizar el proceso durante los meses de marzo, abril y mayo.
La auditoria a los procesos que han cumplido un año desde su formalización se llevarán a cabo entre marzo, abril y mayo.</t>
  </si>
  <si>
    <t xml:space="preserve">Buenas Prácticas y Testimonios en aseguramiento de la calidad institucional difundidas y socializadas </t>
  </si>
  <si>
    <t>FSM21101-88-OE1_H15-Revista de Buenas Prácticas</t>
  </si>
  <si>
    <t>Se efectuó el llamado (de acuerdo a bases elaboradas al efecto) para la postulación de buenas prácticas y testimonios de aseguramiento de la calidad, en un documento llamado “Bases para la postulación al repositorio de buenas prácticas en aseguramiento de la calidad en la USM”
10 buenas prácticas postularon departamentos/unidades administrativas, docentes y académicos/as cuales fueron evaluadas y donde 6 de ellas expusieron en el 1° Seminario de Buenas Prácticas de Aseguramiento de la calidad, el día 10 de enero de 2024. 
Posterior al seminario, se diseñó y diagramó una revista digital, llamada “Buenas Prácticas USM 2023” que recopila, de manera anual, las mejores prácticas presentadas por los miembros de la Institución, sean académicos, docentes o administrativos. Esta revista fue compartida con la comunidad universitaria a través de los canales oficiales de comunicación interna.</t>
  </si>
  <si>
    <t>FSM21101-88-OE1_H15-Buenas Prácticas 2024</t>
  </si>
  <si>
    <t>Se recopilan los testimonios y buenas prácticas a nivel institucional entre los meses de julio y septiembre del 2024, para finalmente realizar un Segundo Seminario de Buenas Prácticas el día 12 de noviembre de 2024, instancia en la que académicos compartieron 6 iniciativas. En dicho evento expuso un especialista  en aseguramiento de la calidad de la Universidad de Heidelberg y con transmisión online a través del Youtube institucional. 
La revista que aporta en la difusión posterior y en detalle de cada una de las iniciativas está en etapa final de elaboración, para comenzar s difusión en el mes de marzo.</t>
  </si>
  <si>
    <t xml:space="preserve">La revista debe estar en su versión final durante el mes de enero, para comenzar su difusión en marzo. 
Dado que este es ultimo elemento que permite dar por cumplido el hito, se ha preparado un MDV provisorio en que se da a conocer el proceso de buscueda de buenas prácticas y la realización del seminario. </t>
  </si>
  <si>
    <t xml:space="preserve">Levantamiento del conocimiento y dominio de la comunidad universitaria, acerca de los conceptos de aseguramiento de la calidad institucional, la mejora continua y la autorregulación, realizado. </t>
  </si>
  <si>
    <t xml:space="preserve">FSM21101-88-OE2_H1- Avance dominio conceptos de Aseguramiento de la Calidad </t>
  </si>
  <si>
    <t>Para el desarrollo de este hito se realizaron las siguientes actividades: 
•	Revisión y actualización de instrumento de evaluación. 
•	Aplicación de instrumento de evaluación a través de la plataforma SurveyMonkey. 
•	Análisis de resultados 
El instrumento y el análisis de los resultados se encuentran en documento: Avance en dominio de conceptos de Aseguramiento de la Calidad USM 2022. Directivos, profesores y funcionarios.</t>
  </si>
  <si>
    <t xml:space="preserve">Segundo Levantamiento del nivel de conocimiento y dominio de la comunidad, acerca del sistema de Aseguramiento de la Calidad USM realizado. </t>
  </si>
  <si>
    <t>FSM21101-88-OE2_H2-Nivel conocimiento CAC año 2</t>
  </si>
  <si>
    <t>La encuesta fue aplicada entre el 21 de noviembre y el 11 de diciembre de 2023.
 El instrumento fue aplicado a un total 83 personas de la comunidad universitaria, divididos de la siguiente forma:
•	63 funcionarios/profesores  
•	20 informantes clave
Los análisis y comparaciones entre el año 2022 y 2023 se pueden encontrar en el MDV.</t>
  </si>
  <si>
    <t xml:space="preserve">Programa anual de capacitación en temas relacionados con aseguramiento de la calidad, realizado-año1 </t>
  </si>
  <si>
    <t>FSM21101-88-OE2_H3-Programa anual de capacitación en temas relacionados con aseguramiento de la calidad, año 1</t>
  </si>
  <si>
    <t>El Programa del año 1 consistió en la creación del curso "Internalizando el Aseguramiento de la Calidad en la USM" que tuvo un importante retraso en su desarrollo y el primer curso que se desarrollo entre los días 28 de junio a 31 de agosto de 2023. En este se inscribieron un total de 172 personas de los que 103 finalizaron el curso significando un 59,9% de finalización.</t>
  </si>
  <si>
    <t xml:space="preserve">Programa anual de capacitación en temas relacionados con aseguramiento de la calidad, realizado-año2 </t>
  </si>
  <si>
    <t>FSM21101-88-OE2_H3-Programa anual de capacitación en temas relacionados con aseguramiento de la calidad, año 2</t>
  </si>
  <si>
    <t>El Programa del año 2 se vió retrasado debido al retraso en la creación del curso y desarrollo del primer curso, lo que redujo considerablemente el tiempo de implementación y sólo permitió realizar 1 curso más durante el 2023.</t>
  </si>
  <si>
    <t xml:space="preserve">Programa anual de capacitación en temas relacionados con aseguramiento de la calidad, realizado-año3 </t>
  </si>
  <si>
    <t>FSM21101-88-OE2_H4-Programa anual de capacitación en temas relacionados con aseguramiento de la calidad, año 3</t>
  </si>
  <si>
    <t>El Programa del año 3 se ejecutó sin contratiempos, logrando realizar 3 versiones de nuestro curso online "Internalizando el Aseguramiento de la Calidad en la USM" entre marzo y noviembre de 2024, y que tuvo una participación de 167 funcionarios. Con esto durante los 2 años que se ha ejecutado el curso, han participado 402 funcionarios, entre administrativos y académicos/docentes.</t>
  </si>
  <si>
    <t xml:space="preserve">Programa de "Talleres de Práctica de la Calidad" diseñado e implementado </t>
  </si>
  <si>
    <t>FSM21101-88-OE2_H6-Informe de Taller de Práctica de la Calidad</t>
  </si>
  <si>
    <t>Entre el 29 de noviembre y el 5 de octubre se realizó un taller de práctica de la calidad en los 5 emplazamientos de la Universidad, en que se abordaron conceptos tales como como “mejora continua” y “autoevaluación”. Participaron un total de 30 personas. 
Tanto la nómina de relatores, informe de los resultados del taller y sus encuestas de satisfacción se pueden observar en el MDV</t>
  </si>
  <si>
    <t>FSM21101-88-OE2_H7-Informe de Taller de Práctica de la Calidad Año 2</t>
  </si>
  <si>
    <t>Durante el año 2024, se realizaron 2 jornadas de talleres. Las primeras jornadas de talleres  llamado “Taller de Gestión de Procesos” se desarrollaron entre los días 29 y 31 de julio, en Campus San Joaquín y Casa Central respectivamente, donde participaron un total de 58 trabajadores. Para la segunda jornada se realizó el "“Taller de Agilidad en Procesos” también en campus San Joaquín y Casa Central, los días 26 y 27 de septiembre, donde tuvimos una alta convocatoria de trabajadores con un total de 86. Se incluyó en esta segunda ronda un taller en la  Sede Concepción: “Taller de Gestión de Procesos, Taller de Agilidad y Mejora Continua”, donde participaron 18 personas. Esto nos da un total de 152 funcionarios en participación de talleres que quintuplica la participación con respecto al año anterior.</t>
  </si>
  <si>
    <t xml:space="preserve">Diagnóstico del estado del arte de la cultura de la calidad en la institución, realizado </t>
  </si>
  <si>
    <t>FSM21101-88-OE2_H8-Diagnóstico de la cultura de la Calidad USM</t>
  </si>
  <si>
    <t>El hito se cumple con la entrega del Informe Final, el cual correponde a la recopilación de los 2 informes anteriores, realizando el análisis de los instrumentos y sus resultados.
a.	Marco teórico de la cultura de la calidad. 
b.	Benchmark de la cultura de la calidad considerando universidades nacionales y extranjeras
c.	Diagnóstico del estado del arte de la cultura de la calidad en la USM.
d.	Lineamientos y propuestas para movilizar a la USM desde el estado actual de su cultura de la calidad a uno más avanzado.                                                                                                                                                    Con el material entregado es posible para la Universidad identificar el estado de la cultura de la calidad y con las recomendaciones realizadas por el consultor es posible lograr avanzar hacia un estado mejor.</t>
  </si>
  <si>
    <t xml:space="preserve">Modelo de gestión de la cultura de la calidad en la institución, diseñado e implementado. </t>
  </si>
  <si>
    <t>FSM21101-88-OE2_H9-Sistema de Evaluación Cultura de la Calidad</t>
  </si>
  <si>
    <t>El retraso en la generación del documento de diagnóstico de la cultura de la calidad en la USM causó que este proceso se retrasara y fue una de las razónes por la que se solicitó extensión.</t>
  </si>
  <si>
    <t>Actualmente se está levantando el MDV que da cuenta de los TDR para contratar a un  profesional experto en calidad que pueda levantar un sistema que permita medir la cultura de la calidad en la USM. El poceso interno de contratación iniciará en marzo y el producto debe estar entregado para su implementación en mayo.</t>
  </si>
  <si>
    <t xml:space="preserve">Catálogo de Principales Estándares Institucionales USM, elaborado y socializado </t>
  </si>
  <si>
    <t xml:space="preserve">FSM21101-88-OE3_H1- Catálogo de estándares Actualizado. </t>
  </si>
  <si>
    <t xml:space="preserve">La USM cuenta con un documento que contiene los principales estándares de las unidades administrativas o servicios institucionales, en formato USM (ver FSMFSM21101-88-OE3_H1- Catálogo de estándares Actualizado). Este documento fue socializado con las autoridades salientes, la nueva Rectoría y con los directores de unidades académicas, docentes y administrativas, a fines del mes de Septiembre, solicitando observaciones y comentarios. </t>
  </si>
  <si>
    <r>
      <t>Espacios de mejora en la captura de datos e información, en los ámbitos del quehacer institucional, con énfasis en el ecosistema de investigación-innovación-transferencia tecnológica y emprendimiento, y la vinculación con el medio, detectados</t>
    </r>
    <r>
      <rPr>
        <i/>
        <sz val="10"/>
        <color rgb="FF808080"/>
        <rFont val="Calibri"/>
        <family val="2"/>
      </rPr>
      <t>.</t>
    </r>
    <r>
      <rPr>
        <sz val="10"/>
        <color rgb="FF808080"/>
        <rFont val="Calibri"/>
        <family val="2"/>
      </rPr>
      <t> </t>
    </r>
  </si>
  <si>
    <t>FSM21101-88-OE3_H2-Informes de mejora en la captura de datos e información USM</t>
  </si>
  <si>
    <t>La empresa consultora Dataciencia realizó varias entrevistas a personal de la Universidad de cada una de las unidades en estudio, para comprender los procesos de captura de datos e información y así levantar un diagnóstico de la situación actual de éstas. Las unidades analizadas pertenecen a la Dirección General de Investigación, Innovación y Emprendimiento y la Dirección de Vinculación con el Medio.
•	DGIIE:
o	Dirección de Investigación
o	Unidad de Gestión de Proyectos
o	Dirección de Innovación y Transferencia Tecnológica
o	Dirección de Asesoría Industrial
•	DVCM:
o	REDEX (Red de Exalumnos)
o	OAI (Oficina de Asunto Internacionales)
En los informes adjunto se detectan las brechas en términos de cultura de trabajo con los datos e información generada de las unidades evaluadas, lo que servirá de insumo principal para generar estrategias y acciones que permitan solucionar los problemas actuales de la institución. Se agrega una PPT resumen al MdV.</t>
  </si>
  <si>
    <t xml:space="preserve">Acciones propuestas en el Informe de Estrategias 2, Hito 2, Implementadas-primera fase </t>
  </si>
  <si>
    <t>FSM21101-88-OE3_H3-Cierre de Brechas</t>
  </si>
  <si>
    <t xml:space="preserve">En la consultoría realizada en el hito anterior, se levantaron un total de 30 brechas relacionadas con las direcciones generales de investigación y vinculación con el medio. De estas, 7 están siendo trabajadas ya por proyectos de transformación 2023 y el resto encontrarán solución entre el FDI y los proyectos de transformación digital internos de la USM el 2024.
Actualmente como hito, se está trabajando en 3 de estas brechas con la Unidad de Gestión del Talento (Gestal), Red de exalumnos (Redex) y la Dirección de Transformación Digital, que tienen que ver con los siguientes conceptos: Reingeniería de Procesos, Análisis y Modelación Avanzada y Gobierno de Datos. Todos relacionados con la encuesta de empleabilidad.
Los resultados de este hito se pueden observar en el MDV FSM21101-88-OE3_H3-Cierre de Brechas </t>
  </si>
  <si>
    <t xml:space="preserve">Acciones propuestas en el Informe de Estrategias 2, Hito 2, Implementadas-segunda fase </t>
  </si>
  <si>
    <t>FSM21101-88-OE3_H4-Cierre de Brechas, año 1 y año 2</t>
  </si>
  <si>
    <t>El proceso se cerró el día 24 de enero, y se dieron por superadas las brechas detectadas en el primer diagnóstico.</t>
  </si>
  <si>
    <t xml:space="preserve">Reportería en los ámbitos del quehacer institucional, con énfasis en el ecosistema de investigación-innovación-transferencia tecnológica y emprendimiento, y vinculación con el medio, a través del Portal de reportes USM, ampliada y difundida. </t>
  </si>
  <si>
    <t>FSM21101-88-OE3_H5-Reportes USM</t>
  </si>
  <si>
    <t xml:space="preserve">De acuerdo a los indicadores establecidos se incrementó el número de reportes en: Aseguramiento de la Calidad y Vinculación con el medio.  
En este hito, un rol fundamental para robustecer la reportería en el ámbito de investigación fue la adquisición de la base de datos Scival. 
El documento FSM21101-88-OE3_H5-Reportería USM, contiene el informe con los reportes integrados en el Portal de Reportes USM. </t>
  </si>
  <si>
    <t xml:space="preserve">Reportería en los ámbitos del quehacer institucional, con énfasis en el ecosistema de investigación-innovación-transferencia tecnológica y emprendimiento, y vinculación con el medio, a través del Portal de reportes USM, ampliada y difundida </t>
  </si>
  <si>
    <t>FSM21101-88-OE3_H6-Reportes USM 2023</t>
  </si>
  <si>
    <t>Por segundo año se vuelve a adquirir la suscripción con la Plataforma Scival, para mejorar y aumentar la cantidad de reportes en el área de Investigación.
Para este año el objetivo es alcanzar el nivel “muy alto” en este hito, lo que compromete poseer de forma institucional 8 o más reportes en las dimensiones propuestas en el FDI
Se agregan los siguientes reportes para el año 2023:
•	2 de Docencia
•	1 de Gestión Institucional
•	4 de Aseguramiento de la Calidad
•	4 de Vinculación con el Medio
Con esto se da cumplimiento al aumento de todas las áreas evaluables.</t>
  </si>
  <si>
    <t>Reportería en los ámbitos del quehacer institucional, con énfasis en el ecosistema de investigación-innovación-transferencia tecnológica y emprendimiento, y vinculación con el medio, a través del Portal de reportes USM, ampliada y difundida</t>
  </si>
  <si>
    <t>FSM21101-88-OE3_H7-Reportes USM 2024</t>
  </si>
  <si>
    <t>Este año se adquiere nuevamente la suscripción a la Plataforma Scival, para mejorar las bases de datos institucionales de investigación y obtener mayor información.                                                  Además de esto se generaron  nuevos reportes; entre ellos:  XXX</t>
  </si>
  <si>
    <t xml:space="preserve">Plataforma de monitoreo del sistema de la calidad de servicio en línea implementada. </t>
  </si>
  <si>
    <t>FSM21101-88-OE3_H8-Informe Anual Calidad de Servicios 2022</t>
  </si>
  <si>
    <t>La plataforma de monitoreo del sistema de evaluación de la calidad de los servicios se encuentra operativa, ver link https://evaluacionservicios.usm.cl y es una importante herramienta del Sistema de Aseguramiento de la Calidad para el cumplimiento de los estándares institucionales y la mejora continua.  
El funcionamiento oficial se inició el mes de julio de 2022, sin embargo, en el mes de mayo se hizo entrega de la documentación que respalda la operación técnica de la plataforma (FSMFSM21101-88- OE3_H8-Manual técnico y FSMFSM21101-88- OE3_H8-Informe de Funcionalidades y Operabilidad).
El año 2022 se realizó una fuerte campaña de impulso a esta plataforma, sin embargo, la utilización no ha sido la esperada, por lo que los resultados y calificaciones que arroja no son representativos y no entrega aun información que pueda sustentar decisiones.
Se cuenta con un reporte anual de resultados que da cuenta de la situación anterior (FSMFSM21101-88- OE3_H8-Informe anual calidad servicios USM)</t>
  </si>
  <si>
    <t xml:space="preserve">Plataforma de monitoreo del sistema de calidad de servicio en línea implementada. </t>
  </si>
  <si>
    <t>FSM21101-88-OE3_H8-Informe Anual Calidad de Servicios 2023</t>
  </si>
  <si>
    <t>Se levanta un MDV con la información de la plataforma hasta el 1 de junio.</t>
  </si>
  <si>
    <t>FSM21101-88-OE3_H8-Informe Anual Calidad de Servicios 2024</t>
  </si>
  <si>
    <t>Se levanta un MDV con la información de la página hasta el día 31 de diciembre, el detalle de  la información se entregará durante el mes de marzo.</t>
  </si>
  <si>
    <t xml:space="preserve">Principales servicios institucionales con estándares alcanzados. </t>
  </si>
  <si>
    <t>FSM21101-88-OE3_H11-Principales Servicios Institucionales con estándares alcanzados</t>
  </si>
  <si>
    <t>Se entrega MDV con los resultados del año 2024, donde se definen los 37 servicios evaluados en la institución, el consolidado de promedios con las notas al corte 31 de diciembre.</t>
  </si>
  <si>
    <t xml:space="preserve">Norma ISO 21.001: 2018, "Sistema de Gestión para organizaciones educativas". </t>
  </si>
  <si>
    <t>FSM21101-88-OE3_H12- Dimensionar la implementación Norma ISO 21.001 2018, Sistema de Gestión para organizaciones educativas</t>
  </si>
  <si>
    <t>El hito fue adjudicado por la consultora Jeannette Blásquez quien realizó la revisión bibliográfica de la norma ISO 21.001: 2018, donde se compararon los requisitos y criterios de esta norma y los criterios solicitados por la CNA para la acreditación institucional.
En el MDV “FSM21101-88-OE3_H12-Dimensionar la implementación Norma ISO 21.001 2018, Sistema de Gestión para organizaciones educativas” se pueden observar los resultados de este estudio, se conocen algunos de los proveedores de esta certificación y testimonios de otras IES sobre el hecho de certificarse o no en esta norma ISO.</t>
  </si>
  <si>
    <t xml:space="preserve">Programa para explorar la implementación de la Norma ISO 21.001: 2018, "Sistema de Gestión para organizaciones educativas"- SGOE, implementado en fase 1 </t>
  </si>
  <si>
    <t>Se tomó la decisión de no llevar a cabo la implementación de la norma ISO, debido a los resultados del estudio que hizo la consultora contratada por la institución en el hito anterior, ya que esta certificación significa un gasto mayor a los beneficios que otorga.</t>
  </si>
  <si>
    <t xml:space="preserve">Programa para explorar la implementación de la Norma ISO 21.001: 2018, "Sistema de Gestión para organizaciones educativas"- SGOE, implementado en fase 2 </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</si>
  <si>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</si>
  <si>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</si>
  <si>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</si>
  <si>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</si>
  <si>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</si>
  <si>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</si>
  <si>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</si>
  <si>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</si>
  <si>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rPr>
        <sz val="11"/>
        <color rgb="FF000000"/>
        <rFont val="Calibri"/>
        <scheme val="minor"/>
      </rPr>
      <t xml:space="preserve">Según las siguientes indicaciones la institución debe registrar la categoría de evaluación del  hito/resultado/actividad principal: </t>
    </r>
    <r>
      <rPr>
        <b/>
        <sz val="11"/>
        <color rgb="FF000000"/>
        <rFont val="Calibri"/>
        <scheme val="minor"/>
      </rPr>
      <t>Logrado (L):</t>
    </r>
    <r>
      <rPr>
        <sz val="11"/>
        <color rgb="FF000000"/>
        <rFont val="Calibri"/>
        <scheme val="minor"/>
      </rPr>
      <t xml:space="preserve"> hito/resultado/actividad principal ha sido cumplido, adjuntando el MdV comprometido en el proyecto. </t>
    </r>
    <r>
      <rPr>
        <b/>
        <sz val="11"/>
        <color rgb="FF000000"/>
        <rFont val="Calibri"/>
        <scheme val="minor"/>
      </rPr>
      <t>Logrado periodo anterior (LPA)</t>
    </r>
    <r>
      <rPr>
        <sz val="11"/>
        <color rgb="FF000000"/>
        <rFont val="Calibri"/>
        <scheme val="minor"/>
      </rPr>
      <t xml:space="preserve">: hito/resultado/actividad principal ha sido cumplido con anterioridad, no se requiere adjuntar MdV; </t>
    </r>
    <r>
      <rPr>
        <b/>
        <sz val="11"/>
        <color rgb="FF000000"/>
        <rFont val="Calibri"/>
        <scheme val="minor"/>
      </rPr>
      <t>No logrado (NL)</t>
    </r>
    <r>
      <rPr>
        <sz val="11"/>
        <color rgb="FF000000"/>
        <rFont val="Calibri"/>
        <scheme val="minor"/>
      </rPr>
      <t xml:space="preserve">:  no cumplido en el plazo establecido, mostrando retrasos en actividades comprometidas en el proyecto. </t>
    </r>
    <r>
      <rPr>
        <b/>
        <sz val="11"/>
        <color rgb="FF000000"/>
        <rFont val="Calibri"/>
        <scheme val="minor"/>
      </rPr>
      <t>No aplica (NA)</t>
    </r>
    <r>
      <rPr>
        <sz val="11"/>
        <color rgb="FF000000"/>
        <rFont val="Calibri"/>
        <scheme val="minor"/>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</si>
  <si>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</si>
  <si>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</si>
  <si>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</si>
  <si>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</si>
  <si>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</si>
  <si>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</si>
  <si>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</si>
  <si>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</si>
  <si>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t>
  </si>
  <si>
    <t>Meta Año 2</t>
  </si>
  <si>
    <t>Valor efectivo Año 2</t>
  </si>
  <si>
    <t>Meta Año 3</t>
  </si>
  <si>
    <t>Valor efectivo Año 3</t>
  </si>
  <si>
    <t>Estado de cumplimiento (institución)(3)</t>
  </si>
  <si>
    <t>Descripción de avance o logro del  indicador (máx. 800 caracteres por celda)*(4)</t>
  </si>
  <si>
    <t>Estrategias remediales (máx. 500 caracteres por celda)*</t>
  </si>
  <si>
    <t>Nombre de Medio de verificación (proyecto)(5)</t>
  </si>
  <si>
    <t>Porcentaje de cumplimiento del Plan de Comunicaciones</t>
  </si>
  <si>
    <t>El plan de comunicaciones del año 3 se ha cumplido en un 94%, dado que se realizaron 30 de las 32 activides comunicadas. Las otras dos actividades que quedan por realizar están programadas y planificadas para el primer trimestre del año 2025.</t>
  </si>
  <si>
    <t>Las dos actividades que faltan son la aprobación y socialización del boletin DAC y la revista de buenas prácticas.                           El Boletin DAC,ya fue diseñado y sólo necesita la aprobación para salir durante la semana del 20 de enero. La revista de buenas prácticas 2024 se encuentra en desarrollo y se han planificado los pasos restantes para lograr lanzarla durante las primeras dos semanas del mes de marzo, a la vuelta del receso del mes de febrero. Los detalles están descritos en el MDV.</t>
  </si>
  <si>
    <t>FSM21101-88-I1.1_OE1-Plan de Comunicaciones 3</t>
  </si>
  <si>
    <t>Si</t>
  </si>
  <si>
    <t>Logrado</t>
  </si>
  <si>
    <t>Nivel de conocimiento del Sistema Interno de Aseguramiento de Calidad</t>
  </si>
  <si>
    <t>Línea base en función del levantamiento</t>
  </si>
  <si>
    <t>n.a. (bienal)</t>
  </si>
  <si>
    <t>Parcialmente logrado</t>
  </si>
  <si>
    <t>Si bien no se llegó a la meta propuesta de un aumento del 50%, si se incrementó el porcentaje de nivel de conocimiento sobre el SAC en 6 puntos.</t>
  </si>
  <si>
    <t xml:space="preserve">Basado en las recomendaciones de las consultorías realizadas durante 2024. Se ha decidido realizar actualización al sistema y documento del SAC. Buscamos que el nuevo documento sea más práctico y facil de interiorizar. Se ha planificado para el 2025 una campaña de disfusión del SAC una vez actualizado. </t>
  </si>
  <si>
    <t>FSM21101-88-I1.2_OE1-Nivel Conocimiento SAC año 2</t>
  </si>
  <si>
    <t>No</t>
  </si>
  <si>
    <t>Porcentaje de procesos clave con procedimientos estandarizados y actualizados</t>
  </si>
  <si>
    <t>A pesar de que no se logra conseguir la meta propuesta del año, gracias a la consultoría que fue financiada por el proyecto, hubo un aumento de 16 puntos porcentules.Esto debido a la estandarización de 32 procesos claves durante el año 2024. Durante los años del proyecto, la universidad ha pasado por varios procesos de transformación, lo que ha generado cambios en la organización y las unidades, esto ha significado la identificación de nuevos procesos y también la actualización o eliminacion de otros.</t>
  </si>
  <si>
    <t xml:space="preserve">Actualmente son 196 los procesos claves institucionales que están definidos. Y durante el año 2025 se estará trabajando en el levantamiento de estos procedimientos. Entre los meses de abril y noviembre se pretende trabajar con 16 unidades de la institución para levantar los procesos faltantes.  </t>
  </si>
  <si>
    <t>FSM21101-88-I1.3_OE1-Compendio de procedimientos USM</t>
  </si>
  <si>
    <t>Nivel de implementación del Sistema Interno de Aseguramiento de Calidad (SAC)</t>
  </si>
  <si>
    <t>Durante 2024 hubo cambios en el ROAS (Reglamento Organico de Administración Superior) lo que generó desvinculaciones, reubicación, fusión y separacion de diversas unidades institucionales,  lo que impactó en la planificación que se habia dispuesto para esta actividad, lo que no permite un resultado definitivo que evidencie el real porcentaje de implementación que tiene el sistema de aseguramiento de la calidad en la institución.</t>
  </si>
  <si>
    <t>El proceso se ejecutará durante el mes de enero, para completar los indicadores faltantes.</t>
  </si>
  <si>
    <t xml:space="preserve">FSM21101-88-I1.4_OE1-Informe anual cumplimiento objetivos SAC año 2. </t>
  </si>
  <si>
    <t>Nivel de dominio de conceptos y mecanismos de aseguramiento de la Calidad en la comunidad de la UTFSM
a. Aseguramiento de calidad
b. Autorregulación
c. Mejora continua</t>
  </si>
  <si>
    <t>&gt;70%</t>
  </si>
  <si>
    <t>&gt;=80%</t>
  </si>
  <si>
    <t>A pesar de que hay una pequeña disminución en el porcentaje, se logra cumplir con la meta establecida para el año 3.</t>
  </si>
  <si>
    <t>FSM21101-88-I2.1_OE2-Avance dominio conceptos de Aseguramiento de la Calidad</t>
  </si>
  <si>
    <t>&gt;=60%</t>
  </si>
  <si>
    <t>Hay un aumento significativo en el nivel de dominio del concepto de autorregulación en la comunidad UTFSM</t>
  </si>
  <si>
    <t>&gt;60%</t>
  </si>
  <si>
    <t>&gt;=70%</t>
  </si>
  <si>
    <t>Hay un aumento en el nivel de dominio del concepto de mejora continua en la comunidad UTFSM</t>
  </si>
  <si>
    <t>Participación de la comunidad universitaria en programa anual de capacitación "Conceptos de caldiad : La calidad como valor institucional"</t>
  </si>
  <si>
    <t>Existe un aumento importante en el porcentaje de participación, pero lo más relevante es que por el curso han pasado un total de 402 funcionarios de la institución, y seguirá ejecutandose un mínimo de 3 veces al año. Además, se han recibido comentarios muy positivos de la gente que lo ha realizado, estamos actualmente con un poco más de 56% de finalización.</t>
  </si>
  <si>
    <t>El curso se seguirá ejecutando al menos 3 veces al año, partiendo desde marzo de este año. Esperamos seguir aumentando el número de participantes por año y se hará una invitación especial a las unidades que no han enviado ningún representante.</t>
  </si>
  <si>
    <t>FSM21101-88-I2.2_OE2-Participación Capacitación USM</t>
  </si>
  <si>
    <t>Participación de la comunidad universitaria en "Programa de Talleres de Práctica de Calidad"</t>
  </si>
  <si>
    <t>n.a</t>
  </si>
  <si>
    <t xml:space="preserve">A pesar de que no se haya logrado la meta para el año 3 del proyecto, existe un aumento importante en el porcentaje de participación de talleres. Pasamos de tener 30 personas en nuestros talleres del 2023 a tener 145 funcionarios en nuestros talleres este 2024. </t>
  </si>
  <si>
    <t>Hay un interés creciente y es por lo mismo que la universidad los seguirá realizando, en diferentes temáticas de calidad, incluso tras el tpermino del proyecto. Hay talleres programados para marzo y diciembre de este 2025</t>
  </si>
  <si>
    <t>FSM21101-88-I2.3_OE2-Participación  Talleres Calidad USM</t>
  </si>
  <si>
    <t>Nivel de Consolidación de cultura de la calidad existente en la USM</t>
  </si>
  <si>
    <t>n.a.</t>
  </si>
  <si>
    <t>No está implementado el sistema que permite medir la cultura de la calidad</t>
  </si>
  <si>
    <t>Se contratará a un consultor externo, especialista en calidad, que pueda levantar el sistema de evaluación de la Cultura de la calidad en la institución, se pidió una reitemización para poder iniciar el  proceso en marzo de 2025.</t>
  </si>
  <si>
    <t>FSM21101-88-I2.4_OE2-Sistema de Evaluación Cultura de la Calidad</t>
  </si>
  <si>
    <t>Nivel de Brechas en procesos de captura de datos, en los ámbitos del ecosistema de Investigación-Innovación-Transferencia Tecnológica y emprendimiento, y la Vinculación con el Medio.</t>
  </si>
  <si>
    <t>A pesar de que los tiempos de implementación de las soluciones tardó un poco más de lo planificado, se logró contratar al apoyo que nos permitió cerrar brechas importantes detectadas en el levantamiento por la empresa Data Ciencia. Independiente del haber logrado la meta del proyecto, en la institución se ha tomado consciencia al tema y contamos actualmente con la Dirección de Datos y una Gobernanza de Datos que asumirá el liderazgo en la materia.</t>
  </si>
  <si>
    <t>FSM21101-88-I3.1_OE3-Cierre de Brechas</t>
  </si>
  <si>
    <t>Grado de cobertura de reportería en los ámbitos del quehacer institucional.                                                                                                                                                                                                                      a. Docencia y resultados del proceso formativo Docencia.                                                                                                                                                                                                                                                               b. Investigación-Innovación y Creación.                                                                                                                                                                                                                                                                                                         c. Gestión Estratégica y recursos Institucionales.                                                                                                                                                                                                                                                                               d. Vinculación con el Medio.                                                                                                                                                                                                                                                                                                                              e. Aseguramiento de la Calidad.                                                                                                                                                                                                                                                                                                                       f. Benchmarking nacional                                                                                                                                                                                                                                                                                                                                   g. Benchmarking internacional</t>
  </si>
  <si>
    <t>a. Muy alto                                                                                                  b. Alto                                 c. Muy Alto                          d. Alto                       e. Medio                           f. Muy Alto               g. Muy Alto</t>
  </si>
  <si>
    <t>a. Muy alto                                                                                                  b. Alto                                 c. Muy Alto                          d. Alto                       e. Muy Alto                          f. Muy Alto               g. Muy Alto</t>
  </si>
  <si>
    <t>a. Muy alto                                                                                                  b. Muy alto                                c. Muy Alto                          d. Muy Alto                     e. Muy Alto                           f. Muy Alto               g. Muy Alto</t>
  </si>
  <si>
    <t>La Universidad siempre ha contado con un gran número de reportes, algunos exigidos por entidades externas y otros internos. Gracias al proyecto se ha entregado una mucho mayor importancia y esto mismo permitió un aumento significativo en la generación de estos. Permitiendo llegar al nivel "Muy alto" (+ de 8 reportes) en todos los ámbitos del quehacer institucional.</t>
  </si>
  <si>
    <t>FSM21101-88-I3.2_OE3-Reportes USM2024</t>
  </si>
  <si>
    <t>Nota promedio de la calidad de servicios institucionales</t>
  </si>
  <si>
    <t>&gt;=5,7</t>
  </si>
  <si>
    <t>&gt;=5,8</t>
  </si>
  <si>
    <t>&gt;=6,0</t>
  </si>
  <si>
    <t xml:space="preserve">Se actualizó la plataforma y se diseño un proceso de evaluación que está funcionado desde junio de este año, entregando en dos oportunidades los reportes a los responsables de cada servicio, para que puedan tener conocimiento sobre la opinión de sus servicios. Durante los primeros 3 meses tuvimos una excelente recepción que fue disminuyendo gradualmente. </t>
  </si>
  <si>
    <t>Durante el mes de marzo tenemos planificada una campaña apoyada en estudiantes de la institución que motiven el uso del sistema de evaluación de servicios.</t>
  </si>
  <si>
    <t>FSM21101-88-I3.3_OE3-Nota promedio de calidad de servicios</t>
  </si>
  <si>
    <r>
      <rPr>
        <b/>
        <sz val="11"/>
        <color theme="1"/>
        <rFont val="Calibri"/>
        <family val="2"/>
        <scheme val="minor"/>
      </rPr>
      <t>(1)</t>
    </r>
    <r>
      <rPr>
        <sz val="11"/>
        <color theme="1"/>
        <rFont val="Calibri"/>
        <family val="2"/>
        <scheme val="minor"/>
      </rPr>
      <t xml:space="preserve"> En este apartado se consideran todos los indicadores comprometidos en el proyecto. </t>
    </r>
  </si>
  <si>
    <r>
      <rPr>
        <b/>
        <sz val="11"/>
        <color theme="1"/>
        <rFont val="Calibri"/>
        <family val="2"/>
        <scheme val="minor"/>
      </rPr>
      <t>(2)</t>
    </r>
    <r>
      <rPr>
        <sz val="11"/>
        <color theme="1"/>
        <rFont val="Calibri"/>
        <family val="2"/>
        <scheme val="minor"/>
      </rPr>
      <t xml:space="preserve"> N° objetivo específico</t>
    </r>
  </si>
  <si>
    <t>Indicar el número de objetivo específico vinculado al proyecto</t>
  </si>
  <si>
    <r>
      <rPr>
        <b/>
        <sz val="11"/>
        <color theme="1"/>
        <rFont val="Calibri"/>
        <family val="2"/>
        <scheme val="minor"/>
      </rPr>
      <t>(3)</t>
    </r>
    <r>
      <rPr>
        <sz val="11"/>
        <color theme="1"/>
        <rFont val="Calibri"/>
        <family val="2"/>
        <scheme val="minor"/>
      </rPr>
      <t xml:space="preserve"> Estado de cumplimiento (institución)</t>
    </r>
  </si>
  <si>
    <r>
      <t xml:space="preserve">Categorías estado de indicadores: </t>
    </r>
    <r>
      <rPr>
        <b/>
        <sz val="11"/>
        <color theme="1"/>
        <rFont val="Calibri"/>
        <family val="2"/>
        <scheme val="minor"/>
      </rPr>
      <t xml:space="preserve">Logrado (L): </t>
    </r>
    <r>
      <rPr>
        <sz val="11"/>
        <color theme="1"/>
        <rFont val="Calibri"/>
        <family val="2"/>
        <scheme val="minor"/>
      </rPr>
      <t xml:space="preserve">indicador alcanza meta comprometida, en el plazo convenido, se debe adjuntar MdV; </t>
    </r>
    <r>
      <rPr>
        <b/>
        <sz val="11"/>
        <color theme="1"/>
        <rFont val="Calibri"/>
        <family val="2"/>
        <scheme val="minor"/>
      </rPr>
      <t>Logrado periodo anterior(LPA)</t>
    </r>
    <r>
      <rPr>
        <sz val="11"/>
        <color theme="1"/>
        <rFont val="Calibri"/>
        <family val="2"/>
        <scheme val="minor"/>
      </rPr>
      <t xml:space="preserve">: indicador ha sido cumplido con anterioridad, no se requiere adjuntar MdV; </t>
    </r>
    <r>
      <rPr>
        <b/>
        <sz val="11"/>
        <color theme="1"/>
        <rFont val="Calibri"/>
        <family val="2"/>
        <scheme val="minor"/>
      </rPr>
      <t>Parcialmente logrado (P)</t>
    </r>
    <r>
      <rPr>
        <sz val="11"/>
        <color theme="1"/>
        <rFont val="Calibri"/>
        <family val="2"/>
        <scheme val="minor"/>
      </rPr>
      <t xml:space="preserve">: indicador muestra avances por sobre meta del año anterior, según lo que corresponda al período de evaluación, se debe adjuntar MdV;  </t>
    </r>
    <r>
      <rPr>
        <b/>
        <sz val="11"/>
        <color theme="1"/>
        <rFont val="Calibri"/>
        <family val="2"/>
        <scheme val="minor"/>
      </rPr>
      <t>No logrado (NL)</t>
    </r>
    <r>
      <rPr>
        <sz val="11"/>
        <color theme="1"/>
        <rFont val="Calibri"/>
        <family val="2"/>
        <scheme val="minor"/>
      </rPr>
      <t xml:space="preserve">: indicador se encuentra por debajo de la meta planteada o de la meta del año anterior; </t>
    </r>
    <r>
      <rPr>
        <b/>
        <sz val="11"/>
        <color theme="1"/>
        <rFont val="Calibri"/>
        <family val="2"/>
        <scheme val="minor"/>
      </rPr>
      <t>No aplica (NA)</t>
    </r>
    <r>
      <rPr>
        <sz val="11"/>
        <color theme="1"/>
        <rFont val="Calibri"/>
        <family val="2"/>
        <scheme val="minor"/>
      </rPr>
      <t>: meta no corresponde evaluar en el período informado. En caso de NL o NA, si existe avance parcial, registrarlo y describirlos.</t>
    </r>
  </si>
  <si>
    <r>
      <rPr>
        <b/>
        <sz val="11"/>
        <color theme="1"/>
        <rFont val="Calibri"/>
        <family val="2"/>
        <scheme val="minor"/>
      </rPr>
      <t xml:space="preserve">(4) </t>
    </r>
    <r>
      <rPr>
        <sz val="11"/>
        <color theme="1"/>
        <rFont val="Calibri"/>
        <family val="2"/>
        <scheme val="minor"/>
      </rPr>
      <t xml:space="preserve">Descripción de avance o logro del  indicador </t>
    </r>
  </si>
  <si>
    <t>En caso que se haya logrado en periodo anterior, es necesario mantener el relato del cumplimiento.</t>
  </si>
  <si>
    <r>
      <rPr>
        <b/>
        <sz val="11"/>
        <color theme="1"/>
        <rFont val="Calibri"/>
        <family val="2"/>
        <scheme val="minor"/>
      </rPr>
      <t xml:space="preserve">(5) </t>
    </r>
    <r>
      <rPr>
        <sz val="11"/>
        <color theme="1"/>
        <rFont val="Calibri"/>
        <family val="2"/>
        <scheme val="minor"/>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</si>
  <si>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</si>
  <si>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</si>
  <si>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</si>
  <si>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t xml:space="preserve">Ítem </t>
    </r>
    <r>
      <rPr>
        <sz val="8"/>
        <color rgb="FF000000"/>
        <rFont val="Calibri"/>
        <family val="2"/>
        <scheme val="minor"/>
      </rPr>
      <t>(1)</t>
    </r>
  </si>
  <si>
    <r>
      <t>Presupuesto vigente del ítem ($)</t>
    </r>
    <r>
      <rPr>
        <sz val="8"/>
        <color rgb="FF000000"/>
        <rFont val="Calibri"/>
        <family val="2"/>
        <scheme val="minor"/>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</si>
  <si>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</si>
  <si>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</si>
  <si>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</si>
  <si>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</si>
  <si>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Gastos Ejecutados:
•	Contratación Ingeniero de Proyecto Jennyfer Alfaro $11.457.640 (Remuneración de marzo a noviembre 2022)
•	Contratación Ingeniero de Proyecto Enrique Argandoña $37.241.206 (Remuneración de marzo 2023 a ocubre 2024)
•	Contrataciones ayudantes $1.242.065
•	Otras contrataciones $12.406.858
Gastos Comprometidos:
•	Otras contrataciones (Honorarios) $1.706.250</t>
  </si>
  <si>
    <t>Gastos académicos</t>
  </si>
  <si>
    <t>Gastos Ejecutados:
•	Arriendo equipamiento $928.200
•	Material pedagógico y académico $6.333.311
•	Materiales e insumos $392.323
•	Servicios audiovisuales y de comunicación $6.059.990
•	Servicios y productos de difusión $979.371
•	Coffee breaks $3.650.346
•	Mantención/viaticos $1.438.710
•	Movilización $3.305.500
Gastos Comprometidos:
•	Honorarios (visita especialista) $968.600
•	Servicio de Alimentación (Org. Talleres) $850.000
Material pedagógico y académico $1.353.623</t>
  </si>
  <si>
    <t>Gastos de operación</t>
  </si>
  <si>
    <t>Gastos Ejecutados:
•	Evaluaciones psicolaborales $155.034
•	Evaluaciones psicolaborales $104.556</t>
  </si>
  <si>
    <t>Servicios de consultoría</t>
  </si>
  <si>
    <t>Gastos Ejecutados:
•	Asesorías individuales $29.500.000
•	Asesorías firma consultora $35.723.999
Gastos comprometidos:
•	Asesorías individuales $3.000.000
•	Asesorías firma consultora $26.536.000</t>
  </si>
  <si>
    <t>Bienes</t>
  </si>
  <si>
    <t>Gastos Ejecutados:
•	Base de Datos Scival 2022 $33.147.337
•	Comisión por transferencia al extranjero $18.116
•	Base de Datos Scival 2023 $33.585.888
•	Base de Datos Scival 2024 $40.683.113
•	Pago de impuesto IVA $7.729.791</t>
  </si>
  <si>
    <t xml:space="preserve">Obras </t>
  </si>
  <si>
    <t>Total</t>
  </si>
  <si>
    <t>En resumen, el Proyecto posee un total de $266.083.754.- ejecutados, los cuales equivalen al 71% del total adjudicado y un monto comprometido de $34.414.473 (En consultorías y pagos pendientes, entre otros), que equivale a un 9,44% del total adjudicado. Total ejecutado más comprometido: $300.498.227, equivalente al 82,40% del total del proyecto.</t>
  </si>
  <si>
    <r>
      <rPr>
        <b/>
        <sz val="8"/>
        <color theme="1"/>
        <rFont val="Calibri"/>
        <family val="2"/>
        <scheme val="minor"/>
      </rPr>
      <t>(1)</t>
    </r>
    <r>
      <rPr>
        <sz val="10"/>
        <color theme="1"/>
        <rFont val="Calibri"/>
        <family val="2"/>
        <scheme val="minor"/>
      </rPr>
      <t xml:space="preserve"> Ítem </t>
    </r>
  </si>
  <si>
    <t xml:space="preserve">Considerar los gastos elegibles para su iniciativa. </t>
  </si>
  <si>
    <r>
      <rPr>
        <b/>
        <sz val="8"/>
        <color theme="1"/>
        <rFont val="Calibri"/>
        <family val="2"/>
        <scheme val="minor"/>
      </rPr>
      <t>(2)</t>
    </r>
    <r>
      <rPr>
        <sz val="10"/>
        <color theme="1"/>
        <rFont val="Calibri"/>
        <family val="2"/>
        <scheme val="minor"/>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</si>
  <si>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</si>
  <si>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</si>
  <si>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</si>
  <si>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</si>
  <si>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</si>
  <si>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 xml:space="preserve">A pesar que la mayoría de las actividades de este proyecto han quedado a cargo de la dirección de Aseguramiento de la Calidad, existen varias unidades que nos han apoyado durante el desarrollo de esta iniciativa y que continuarán haciéndolo para algunas de las actividades que se mantendrán en ejecución post proyecto.                                                                                                                 El VRA es el encargado de firmar todas las actividades que se realicen.                                                                                                       La dirección de Comunicaciones y extensión cultural es la encargada de compartir, invitar y socializar las actividades que se desarrollan internamente por la DAC y por este proyecto.                                                                                                                                La dirección de Gestion y Desarrollo de Personas es la encargada de ofrecer nuestros cursos y talleres.                                                                                                           </t>
  </si>
  <si>
    <t>2. Mecanismo de articulación y comunicación con actores relevantes</t>
  </si>
  <si>
    <t xml:space="preserve">El director del Proyecto es el Vicerrector Académico y la directora Alterna es la directora de Aseguramiento de la Calidad.
La coordinación ejecutiva del Proyecto se lleva a cabo a través de reuniones programadas entre los directores, hasta ahora se han desarrollado 3: el 16 de diciembre del año 2022; 25 de abril y 4 de julio de 2023.  En ellas se abordan aspectos de seguimiento de avance y adopción de decisiones.                                                                                                                                           
                                                                                                                                                                                                                                                     Posterior a esto, el proyecto se llevó a unidades organicas llamadas comité táctico de aseguramiento de la calidad y comité estratégico de aseguramiento de la calidad, donde se trabajó con varios actores importantes de la institución, incluidos rector, vicerrectores y directores generales. Con estos comités se tomaron acciones estratégicas que permitieron la articulación de las actividades del proyecto en campus y sedes.                                                                                                                                                                                                                                                                                                                                                                                                                                                                                                           Apesar del trabajo autónomo de la Dirección de Aseguramiento de la Calidad, se encuentra en constante vinculación con otras unidades de la Universidad como la Dirección General de Comunicaciones, la Dirección General de Sistemas de Gestión u otras, cuando apremia la necesidad de realizar ciertas actividades donde se requiera de competencias específicas, es por esto que se han realizado diversas reuniones con actores internos involucrados, conforme a los requerimientos, necesidades y méritos de cada una de las situaciones presentadas. Hacia el medio externo se han realizado llamados e invitaciones a participar de diversos procesos que requieren el apoyo de expertos para su desarrollo.  </t>
  </si>
  <si>
    <t>3. Mecanismo de monitoreo, evaluación y retroalimentación</t>
  </si>
  <si>
    <t>El monitorio, evaluación y retroalimentación de la iniciativa ha estado a cargo de la Dirección de Aseguramiento de la Calidad (DAC) que ha sido la encargada de coordinar, dirigir y monitorear la mayoría de las actividades del proyecto, en conjunto con las distintas unidades pertinentes según los hitos. Para ello, se realizan reuniones internas semanales (o con frecuencia mayor cuando es necesario), y se dispone del apoyo permanente de la UCPAI que entrega apoyo especialmente en cuanto a lineamientos del MINEDUC.</t>
  </si>
  <si>
    <t>Hito</t>
  </si>
  <si>
    <t>Resultado</t>
  </si>
  <si>
    <t>Indicador</t>
  </si>
  <si>
    <t>Logrado periodo anterior</t>
  </si>
  <si>
    <t>SATISFACTORIO</t>
  </si>
  <si>
    <t>SATISFACTORIO CON OBSERVACIONES</t>
  </si>
  <si>
    <t>ALERTA DE INSATISFACTORIO</t>
  </si>
  <si>
    <t>INSATISFACTORIO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</si>
</sst>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0.0"/>
  </numFmts>
  <fonts count="31" x14ac:knownFonts="1">
    <font>
      <sz val="11"/>
      <color theme="1"/>
      <name val="Calibri"/>
      <family val="2"/>
      <scheme val="minor"/>
    </font>
    <font>
      <b/>
      <sz val="11"/>
      <color theme="1"/>
      <name val="Calibri"/>
      <family val="2"/>
      <scheme val="minor"/>
    </font>
    <font>
      <b/>
      <sz val="10"/>
      <color rgb="FF000000"/>
      <name val="Calibri"/>
      <family val="2"/>
      <scheme val="minor"/>
    </font>
    <font>
      <sz val="10"/>
      <color theme="1"/>
      <name val="Calibri"/>
      <family val="2"/>
      <scheme val="minor"/>
    </font>
    <font>
      <sz val="8"/>
      <name val="Calibri"/>
      <family val="2"/>
      <scheme val="minor"/>
    </font>
    <font>
      <i/>
      <sz val="10"/>
      <color rgb="FF7F7F7F"/>
      <name val="Calibri"/>
      <family val="2"/>
      <scheme val="minor"/>
    </font>
    <font>
      <b/>
      <sz val="11"/>
      <color rgb="FF000000"/>
      <name val="Calibri"/>
      <family val="2"/>
      <scheme val="minor"/>
    </font>
    <font>
      <sz val="10"/>
      <color rgb="FF000000"/>
      <name val="Calibri"/>
      <family val="2"/>
      <scheme val="minor"/>
    </font>
    <font>
      <b/>
      <sz val="11"/>
      <color theme="4"/>
      <name val="Calibri"/>
      <family val="2"/>
      <scheme val="minor"/>
    </font>
    <font>
      <b/>
      <sz val="12"/>
      <color theme="4"/>
      <name val="Calibri"/>
      <family val="2"/>
      <scheme val="minor"/>
    </font>
    <font>
      <b/>
      <sz val="14"/>
      <color theme="4"/>
      <name val="Calibri"/>
      <family val="2"/>
      <scheme val="minor"/>
    </font>
    <font>
      <sz val="11"/>
      <color rgb="FF00000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8"/>
      <color rgb="FF000000"/>
      <name val="Calibri"/>
      <family val="2"/>
      <scheme val="minor"/>
    </font>
    <font>
      <b/>
      <sz val="11"/>
      <name val="Calibri"/>
      <family val="2"/>
      <scheme val="minor"/>
    </font>
    <font>
      <sz val="11"/>
      <name val="Calibri"/>
      <family val="2"/>
      <scheme val="minor"/>
    </font>
    <font>
      <u/>
      <sz val="11"/>
      <name val="Calibri"/>
      <family val="2"/>
      <scheme val="minor"/>
    </font>
    <font>
      <sz val="11"/>
      <color theme="0"/>
      <name val="Calibri"/>
      <family val="2"/>
      <scheme val="minor"/>
    </font>
    <font>
      <sz val="9"/>
      <color theme="1"/>
      <name val="Calibri"/>
      <family val="2"/>
      <scheme val="minor"/>
    </font>
    <font>
      <b/>
      <sz val="16"/>
      <color theme="4"/>
      <name val="Calibri"/>
      <family val="2"/>
      <scheme val="minor"/>
    </font>
    <font>
      <i/>
      <sz val="11"/>
      <color theme="2" tint="-0.499984740745262"/>
      <name val="Calibri"/>
      <family val="2"/>
      <scheme val="minor"/>
    </font>
    <font>
      <sz val="11"/>
      <color theme="1"/>
      <name val="Calibri Light"/>
      <family val="2"/>
      <scheme val="major"/>
    </font>
    <font>
      <i/>
      <sz val="11"/>
      <color theme="0" tint="-0.499984740745262"/>
      <name val="Calibri"/>
      <family val="2"/>
      <scheme val="minor"/>
    </font>
    <font>
      <sz val="10"/>
      <color rgb="FF000000"/>
      <name val="Calibri"/>
      <family val="2"/>
    </font>
    <font>
      <i/>
      <sz val="10"/>
      <color rgb="FF808080"/>
      <name val="Calibri"/>
      <family val="2"/>
    </font>
    <font>
      <sz val="10"/>
      <color rgb="FF808080"/>
      <name val="Calibri"/>
      <family val="2"/>
    </font>
    <font>
      <sz val="11"/>
      <color theme="1"/>
      <name val="Calibri"/>
      <family val="2"/>
      <scheme val="minor"/>
    </font>
    <font>
      <sz val="11"/>
      <color rgb="FF000000"/>
      <name val="Calibri"/>
      <scheme val="minor"/>
    </font>
    <font>
      <b/>
      <sz val="11"/>
      <color rgb="FF000000"/>
      <name val="Calibri"/>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5DCE4"/>
        <bgColor indexed="64"/>
      </patternFill>
    </fill>
  </fills>
  <borders count="38">
    <border>
      <left/>
      <right/>
      <top/>
      <bottom/>
      <diagonal/>
    </border>
    <border>
      <left style="thin">
        <color indexed="64"/>
      </left>
      <right/>
      <top/>
      <bottom/>
      <diagonal/>
    </border>
    <border>
      <left/>
      <right/>
      <top/>
      <bottom style="thin">
        <color theme="6"/>
      </bottom>
      <diagonal/>
    </border>
    <border>
      <left/>
      <right/>
      <top style="thin">
        <color theme="6"/>
      </top>
      <bottom/>
      <diagonal/>
    </border>
    <border>
      <left style="thin">
        <color theme="6"/>
      </left>
      <right style="thin">
        <color theme="6"/>
      </right>
      <top style="thin">
        <color theme="6"/>
      </top>
      <bottom style="thin">
        <color theme="6"/>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top style="thin">
        <color theme="6"/>
      </top>
      <bottom style="thin">
        <color theme="6"/>
      </bottom>
      <diagonal/>
    </border>
    <border>
      <left/>
      <right style="medium">
        <color rgb="FFA5A5A5"/>
      </right>
      <top/>
      <bottom style="thick">
        <color rgb="FFA5A5A5"/>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style="thin">
        <color theme="6" tint="0.39997558519241921"/>
      </bottom>
      <diagonal/>
    </border>
    <border>
      <left style="thin">
        <color indexed="64"/>
      </left>
      <right style="thin">
        <color indexed="64"/>
      </right>
      <top style="thin">
        <color theme="6" tint="0.39997558519241921"/>
      </top>
      <bottom style="thin">
        <color theme="6" tint="0.39997558519241921"/>
      </bottom>
      <diagonal/>
    </border>
    <border>
      <left style="thin">
        <color indexed="64"/>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diagonal/>
    </border>
    <border>
      <left style="thin">
        <color indexed="64"/>
      </left>
      <right style="thin">
        <color indexed="64"/>
      </right>
      <top style="thin">
        <color theme="6" tint="0.39997558519241921"/>
      </top>
      <bottom/>
      <diagonal/>
    </border>
    <border>
      <left style="thin">
        <color indexed="64"/>
      </left>
      <right style="thin">
        <color theme="6" tint="0.39997558519241921"/>
      </right>
      <top style="thin">
        <color theme="6" tint="0.39997558519241921"/>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style="thin">
        <color theme="2" tint="-0.249977111117893"/>
      </top>
      <bottom/>
      <diagonal/>
    </border>
    <border>
      <left style="thin">
        <color theme="6"/>
      </left>
      <right style="thin">
        <color theme="2" tint="-0.249977111117893"/>
      </right>
      <top style="thin">
        <color theme="6"/>
      </top>
      <bottom style="thin">
        <color theme="2" tint="-0.249977111117893"/>
      </bottom>
      <diagonal/>
    </border>
    <border>
      <left style="thin">
        <color theme="2" tint="-0.249977111117893"/>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bottom style="thin">
        <color theme="2" tint="-0.249977111117893"/>
      </bottom>
      <diagonal/>
    </border>
    <border>
      <left style="thin">
        <color theme="6"/>
      </left>
      <right style="thin">
        <color theme="6"/>
      </right>
      <top style="thin">
        <color theme="6"/>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style="thin">
        <color indexed="64"/>
      </top>
      <bottom style="thin">
        <color theme="2" tint="-0.499984740745262"/>
      </bottom>
      <diagonal/>
    </border>
    <border>
      <left/>
      <right/>
      <top style="thin">
        <color indexed="64"/>
      </top>
      <bottom style="thin">
        <color theme="2" tint="-0.499984740745262"/>
      </bottom>
      <diagonal/>
    </border>
    <border>
      <left/>
      <right style="thin">
        <color indexed="64"/>
      </right>
      <top style="thin">
        <color indexed="64"/>
      </top>
      <bottom style="thin">
        <color theme="2" tint="-0.499984740745262"/>
      </bottom>
      <diagonal/>
    </border>
    <border>
      <left style="thin">
        <color theme="6"/>
      </left>
      <right style="thin">
        <color theme="6"/>
      </right>
      <top/>
      <bottom/>
      <diagonal/>
    </border>
    <border>
      <left style="thin">
        <color theme="6"/>
      </left>
      <right style="thin">
        <color theme="6"/>
      </right>
      <top/>
      <bottom style="thin">
        <color theme="6"/>
      </bottom>
      <diagonal/>
    </border>
  </borders>
  <cellStyleXfs count="2">
    <xf numFmtId="0" fontId="0" fillId="0" borderId="0"/>
    <xf numFmtId="9" fontId="28" fillId="0" borderId="0" applyFont="0" applyFill="0" applyBorder="0" applyAlignment="0" applyProtection="0"/>
  </cellStyleXfs>
  <cellXfs count="141">
    <xf numFmtId="0" fontId="0" fillId="0" borderId="0" xfId="0"/>
    <xf numFmtId="0" fontId="1" fillId="2" borderId="0" xfId="0" applyFont="1" applyFill="1" applyAlignment="1">
      <alignment horizontal="center"/>
    </xf>
    <xf numFmtId="0" fontId="0" fillId="2" borderId="0" xfId="0" applyFill="1"/>
    <xf numFmtId="0" fontId="1" fillId="2" borderId="0" xfId="0" applyFont="1" applyFill="1"/>
    <xf numFmtId="0" fontId="0" fillId="2" borderId="3" xfId="0" applyFill="1" applyBorder="1"/>
    <xf numFmtId="0" fontId="2" fillId="2" borderId="0" xfId="0" applyFont="1" applyFill="1" applyAlignment="1">
      <alignment vertical="center" wrapText="1"/>
    </xf>
    <xf numFmtId="0" fontId="0" fillId="3" borderId="4" xfId="0" applyFill="1" applyBorder="1"/>
    <xf numFmtId="0" fontId="0" fillId="0" borderId="4" xfId="0" applyBorder="1"/>
    <xf numFmtId="0" fontId="2" fillId="4" borderId="4" xfId="0" applyFont="1" applyFill="1" applyBorder="1" applyAlignment="1">
      <alignment horizontal="center" vertical="center" wrapText="1"/>
    </xf>
    <xf numFmtId="0" fontId="1" fillId="0" borderId="4" xfId="0" applyFont="1" applyBorder="1" applyAlignment="1">
      <alignment horizontal="justify" vertical="center" wrapText="1"/>
    </xf>
    <xf numFmtId="0" fontId="6" fillId="4" borderId="4" xfId="0" applyFont="1" applyFill="1" applyBorder="1" applyAlignment="1">
      <alignment horizontal="justify" vertical="center" wrapText="1"/>
    </xf>
    <xf numFmtId="0" fontId="8" fillId="2" borderId="2" xfId="0" applyFont="1" applyFill="1" applyBorder="1" applyAlignment="1">
      <alignment horizontal="left"/>
    </xf>
    <xf numFmtId="0" fontId="9" fillId="2" borderId="0" xfId="0" applyFont="1" applyFill="1" applyAlignment="1">
      <alignment horizontal="center"/>
    </xf>
    <xf numFmtId="9" fontId="5" fillId="0" borderId="4" xfId="0" applyNumberFormat="1" applyFont="1" applyBorder="1" applyAlignment="1">
      <alignment horizontal="justify" vertical="center" wrapText="1"/>
    </xf>
    <xf numFmtId="9" fontId="1" fillId="4" borderId="4" xfId="0" applyNumberFormat="1" applyFont="1" applyFill="1" applyBorder="1" applyAlignment="1">
      <alignment horizontal="justify" vertical="center" wrapText="1"/>
    </xf>
    <xf numFmtId="164" fontId="5" fillId="0" borderId="4" xfId="0" applyNumberFormat="1" applyFont="1" applyBorder="1" applyAlignment="1">
      <alignment horizontal="justify" vertical="center" wrapText="1"/>
    </xf>
    <xf numFmtId="164" fontId="1" fillId="4" borderId="4" xfId="0" applyNumberFormat="1" applyFont="1" applyFill="1" applyBorder="1" applyAlignment="1">
      <alignment horizontal="justify" vertic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0" fontId="3" fillId="2" borderId="9" xfId="0" applyFont="1" applyFill="1" applyBorder="1" applyAlignment="1">
      <alignment horizontal="justify" vertical="center" wrapText="1"/>
    </xf>
    <xf numFmtId="0" fontId="17" fillId="3" borderId="4" xfId="0" applyFont="1" applyFill="1" applyBorder="1" applyAlignment="1">
      <alignment horizontal="center" vertical="center" wrapText="1"/>
    </xf>
    <xf numFmtId="0" fontId="3" fillId="6" borderId="5" xfId="0" applyFont="1" applyFill="1" applyBorder="1"/>
    <xf numFmtId="0" fontId="7" fillId="4" borderId="11" xfId="0" applyFont="1" applyFill="1" applyBorder="1" applyAlignment="1">
      <alignment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20" fillId="2" borderId="0" xfId="0" applyFont="1" applyFill="1"/>
    <xf numFmtId="0" fontId="20" fillId="0" borderId="12" xfId="0" applyFont="1" applyBorder="1" applyAlignment="1">
      <alignment horizontal="center" vertical="center" wrapText="1"/>
    </xf>
    <xf numFmtId="0" fontId="1" fillId="4" borderId="4" xfId="0" applyFont="1" applyFill="1" applyBorder="1" applyAlignment="1">
      <alignment horizontal="center" vertical="center" wrapText="1"/>
    </xf>
    <xf numFmtId="0" fontId="0" fillId="0" borderId="4" xfId="0" applyBorder="1" applyAlignment="1">
      <alignment horizontal="center" vertical="center"/>
    </xf>
    <xf numFmtId="1" fontId="0" fillId="0" borderId="4" xfId="0" applyNumberFormat="1" applyBorder="1" applyAlignment="1">
      <alignment horizontal="center" vertical="center"/>
    </xf>
    <xf numFmtId="17" fontId="0" fillId="0" borderId="4" xfId="0" applyNumberFormat="1" applyBorder="1" applyAlignment="1">
      <alignment horizontal="center" vertical="center"/>
    </xf>
    <xf numFmtId="0" fontId="0" fillId="3" borderId="4" xfId="0" applyFill="1" applyBorder="1" applyAlignment="1">
      <alignment horizontal="center" vertical="center"/>
    </xf>
    <xf numFmtId="0" fontId="0" fillId="0" borderId="4" xfId="0" applyBorder="1" applyAlignment="1">
      <alignment horizontal="center" vertical="center" wrapText="1"/>
    </xf>
    <xf numFmtId="0" fontId="1" fillId="3" borderId="4" xfId="0" applyFont="1" applyFill="1" applyBorder="1" applyAlignment="1">
      <alignment horizontal="center" vertical="center" wrapText="1"/>
    </xf>
    <xf numFmtId="0" fontId="9" fillId="0" borderId="0" xfId="0" applyFont="1" applyAlignment="1">
      <alignment horizontal="center"/>
    </xf>
    <xf numFmtId="0" fontId="0" fillId="0" borderId="23" xfId="0" applyBorder="1"/>
    <xf numFmtId="0" fontId="0" fillId="0" borderId="25" xfId="0" applyBorder="1"/>
    <xf numFmtId="0" fontId="22" fillId="0" borderId="27" xfId="0" applyFont="1" applyBorder="1" applyAlignment="1">
      <alignment vertical="center" wrapText="1"/>
    </xf>
    <xf numFmtId="0" fontId="22" fillId="0" borderId="26" xfId="0" applyFont="1" applyBorder="1" applyAlignment="1">
      <alignment vertical="center" wrapText="1"/>
    </xf>
    <xf numFmtId="0" fontId="2" fillId="4" borderId="28" xfId="0" applyFont="1" applyFill="1" applyBorder="1" applyAlignment="1">
      <alignment horizontal="center" vertical="center" wrapText="1"/>
    </xf>
    <xf numFmtId="0" fontId="9" fillId="0" borderId="0" xfId="0" applyFont="1"/>
    <xf numFmtId="0" fontId="1" fillId="0" borderId="11" xfId="0" applyFont="1" applyBorder="1" applyAlignment="1">
      <alignment horizontal="left" vertical="center" wrapText="1"/>
    </xf>
    <xf numFmtId="0" fontId="1" fillId="0" borderId="24" xfId="0" applyFont="1" applyBorder="1" applyAlignment="1">
      <alignment horizontal="left" vertical="center" wrapText="1"/>
    </xf>
    <xf numFmtId="0" fontId="16" fillId="4" borderId="4" xfId="0" applyFont="1" applyFill="1" applyBorder="1" applyAlignment="1">
      <alignment horizontal="center" vertical="center" wrapText="1"/>
    </xf>
    <xf numFmtId="0" fontId="0" fillId="6" borderId="29" xfId="0" applyFill="1" applyBorder="1" applyAlignment="1">
      <alignment horizontal="left" vertical="center"/>
    </xf>
    <xf numFmtId="0" fontId="0" fillId="6" borderId="29" xfId="0" applyFill="1" applyBorder="1"/>
    <xf numFmtId="0" fontId="0" fillId="6" borderId="30" xfId="0" applyFill="1" applyBorder="1" applyAlignment="1">
      <alignment vertical="center"/>
    </xf>
    <xf numFmtId="0" fontId="0" fillId="6" borderId="31" xfId="0" applyFill="1" applyBorder="1" applyAlignment="1">
      <alignment vertical="center"/>
    </xf>
    <xf numFmtId="0" fontId="0" fillId="6" borderId="32" xfId="0" applyFill="1" applyBorder="1" applyAlignment="1">
      <alignment vertical="center"/>
    </xf>
    <xf numFmtId="0" fontId="0" fillId="6" borderId="30" xfId="0" applyFill="1" applyBorder="1"/>
    <xf numFmtId="0" fontId="0" fillId="6" borderId="31" xfId="0" applyFill="1" applyBorder="1"/>
    <xf numFmtId="0" fontId="0" fillId="6" borderId="32" xfId="0" applyFill="1" applyBorder="1"/>
    <xf numFmtId="0" fontId="24" fillId="0" borderId="4" xfId="0" applyFont="1" applyBorder="1" applyAlignment="1">
      <alignment horizontal="center" vertical="center" wrapText="1"/>
    </xf>
    <xf numFmtId="0" fontId="20" fillId="2" borderId="13" xfId="0" applyFont="1" applyFill="1" applyBorder="1" applyAlignment="1">
      <alignment horizontal="center" wrapText="1"/>
    </xf>
    <xf numFmtId="1" fontId="0" fillId="0" borderId="4" xfId="0" applyNumberFormat="1" applyBorder="1" applyAlignment="1">
      <alignment horizontal="center" vertical="center" wrapText="1"/>
    </xf>
    <xf numFmtId="17" fontId="0" fillId="0" borderId="4" xfId="0" applyNumberFormat="1" applyBorder="1" applyAlignment="1">
      <alignment horizontal="center" vertical="center" wrapText="1"/>
    </xf>
    <xf numFmtId="0" fontId="0" fillId="3" borderId="4" xfId="0" applyFill="1" applyBorder="1" applyAlignment="1">
      <alignment horizontal="center" vertical="center" wrapText="1"/>
    </xf>
    <xf numFmtId="0" fontId="0" fillId="0" borderId="4" xfId="0" applyBorder="1" applyAlignment="1">
      <alignment wrapText="1"/>
    </xf>
    <xf numFmtId="0" fontId="25" fillId="0" borderId="0" xfId="0" applyFont="1" applyAlignment="1">
      <alignment horizontal="center" vertical="center" wrapText="1"/>
    </xf>
    <xf numFmtId="9" fontId="0" fillId="0" borderId="4" xfId="0" applyNumberFormat="1" applyBorder="1" applyAlignment="1">
      <alignment horizontal="center" vertical="center"/>
    </xf>
    <xf numFmtId="0" fontId="19" fillId="0" borderId="0" xfId="0" applyFont="1" applyAlignment="1">
      <alignment horizontal="center" vertical="center"/>
    </xf>
    <xf numFmtId="0" fontId="0" fillId="0" borderId="0" xfId="0" applyAlignment="1">
      <alignment horizontal="center" vertical="center"/>
    </xf>
    <xf numFmtId="0" fontId="17" fillId="0" borderId="4" xfId="0" applyFont="1" applyBorder="1" applyAlignment="1">
      <alignment horizontal="center" vertical="center" wrapText="1"/>
    </xf>
    <xf numFmtId="0" fontId="0" fillId="0" borderId="28" xfId="0" applyBorder="1" applyAlignment="1">
      <alignment horizontal="center" vertical="center"/>
    </xf>
    <xf numFmtId="0" fontId="0" fillId="0" borderId="28" xfId="0" applyBorder="1" applyAlignment="1">
      <alignment horizontal="center" vertical="center" wrapText="1"/>
    </xf>
    <xf numFmtId="10" fontId="0" fillId="0" borderId="4" xfId="0" applyNumberFormat="1" applyBorder="1" applyAlignment="1">
      <alignment horizontal="center" vertical="center"/>
    </xf>
    <xf numFmtId="165" fontId="0" fillId="0" borderId="4" xfId="1" applyNumberFormat="1" applyFont="1" applyBorder="1" applyAlignment="1">
      <alignment horizontal="center" vertical="center"/>
    </xf>
    <xf numFmtId="9" fontId="0" fillId="0" borderId="4" xfId="1" applyFont="1" applyBorder="1" applyAlignment="1">
      <alignment horizontal="center" vertical="center" wrapText="1"/>
    </xf>
    <xf numFmtId="165" fontId="0" fillId="0" borderId="4" xfId="0" applyNumberFormat="1" applyBorder="1" applyAlignment="1">
      <alignment horizontal="center" vertical="center"/>
    </xf>
    <xf numFmtId="166" fontId="0" fillId="0" borderId="4" xfId="0" applyNumberFormat="1" applyBorder="1" applyAlignment="1">
      <alignment horizontal="center" vertical="center"/>
    </xf>
    <xf numFmtId="2" fontId="0" fillId="0" borderId="4" xfId="0" applyNumberFormat="1" applyBorder="1" applyAlignment="1">
      <alignment horizontal="center" vertical="center"/>
    </xf>
    <xf numFmtId="9" fontId="5" fillId="0" borderId="4" xfId="0" applyNumberFormat="1"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4" fontId="3" fillId="0" borderId="13" xfId="0" applyNumberFormat="1" applyFont="1" applyBorder="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7" borderId="13" xfId="0" applyFont="1" applyFill="1" applyBorder="1" applyAlignment="1">
      <alignment horizontal="center" vertical="center" wrapText="1"/>
    </xf>
    <xf numFmtId="0" fontId="9" fillId="2" borderId="0" xfId="0" applyFont="1" applyFill="1" applyAlignment="1">
      <alignment horizontal="center"/>
    </xf>
    <xf numFmtId="0" fontId="6" fillId="3" borderId="4" xfId="0" applyFont="1" applyFill="1" applyBorder="1" applyAlignment="1">
      <alignment horizontal="center" vertical="center"/>
    </xf>
    <xf numFmtId="0" fontId="3" fillId="3" borderId="13" xfId="0" applyFont="1" applyFill="1" applyBorder="1" applyAlignment="1">
      <alignment horizontal="center" vertical="center" wrapText="1"/>
    </xf>
    <xf numFmtId="0" fontId="10" fillId="0" borderId="0" xfId="0" applyFont="1" applyAlignment="1">
      <alignment horizontal="center"/>
    </xf>
    <xf numFmtId="0" fontId="8" fillId="2" borderId="0" xfId="0" applyFont="1" applyFill="1" applyAlignment="1">
      <alignment horizontal="left"/>
    </xf>
    <xf numFmtId="0" fontId="10" fillId="0" borderId="1" xfId="0" applyFont="1" applyBorder="1" applyAlignment="1">
      <alignment horizont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1" fillId="6" borderId="30" xfId="0" applyFont="1" applyFill="1" applyBorder="1" applyAlignment="1">
      <alignment horizontal="left" vertical="center"/>
    </xf>
    <xf numFmtId="0" fontId="1" fillId="6" borderId="32" xfId="0" applyFont="1" applyFill="1" applyBorder="1" applyAlignment="1">
      <alignment horizontal="left" vertical="center"/>
    </xf>
    <xf numFmtId="0" fontId="0" fillId="6" borderId="30" xfId="0" applyFill="1" applyBorder="1" applyAlignment="1">
      <alignment horizontal="left" vertical="center" wrapText="1"/>
    </xf>
    <xf numFmtId="0" fontId="0" fillId="6" borderId="31" xfId="0" applyFill="1" applyBorder="1" applyAlignment="1">
      <alignment horizontal="left" vertical="center" wrapText="1"/>
    </xf>
    <xf numFmtId="0" fontId="0" fillId="6" borderId="32" xfId="0" applyFill="1" applyBorder="1" applyAlignment="1">
      <alignment horizontal="left" vertical="center" wrapText="1"/>
    </xf>
    <xf numFmtId="0" fontId="21" fillId="0" borderId="0" xfId="0" applyFont="1" applyAlignment="1">
      <alignment horizontal="center" vertical="center"/>
    </xf>
    <xf numFmtId="0" fontId="11" fillId="6" borderId="30"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1" fillId="5" borderId="33" xfId="0" applyFont="1" applyFill="1" applyBorder="1" applyAlignment="1">
      <alignment horizontal="left"/>
    </xf>
    <xf numFmtId="0" fontId="1" fillId="5" borderId="34" xfId="0" applyFont="1" applyFill="1" applyBorder="1" applyAlignment="1">
      <alignment horizontal="left"/>
    </xf>
    <xf numFmtId="0" fontId="1" fillId="5" borderId="35" xfId="0" applyFont="1" applyFill="1" applyBorder="1" applyAlignment="1">
      <alignment horizontal="left"/>
    </xf>
    <xf numFmtId="0" fontId="0" fillId="6" borderId="30" xfId="0" applyFill="1" applyBorder="1" applyAlignment="1">
      <alignment horizontal="left" vertical="top"/>
    </xf>
    <xf numFmtId="0" fontId="0" fillId="6" borderId="31" xfId="0" applyFill="1" applyBorder="1" applyAlignment="1">
      <alignment horizontal="left" vertical="top"/>
    </xf>
    <xf numFmtId="0" fontId="0" fillId="6" borderId="32" xfId="0" applyFill="1" applyBorder="1" applyAlignment="1">
      <alignment horizontal="left" vertical="top"/>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0" fillId="6" borderId="32" xfId="0" applyFill="1" applyBorder="1" applyAlignment="1">
      <alignment horizontal="left" vertical="top" wrapText="1"/>
    </xf>
    <xf numFmtId="0" fontId="23" fillId="6" borderId="30" xfId="0" applyFont="1" applyFill="1" applyBorder="1" applyAlignment="1">
      <alignment horizontal="left" vertical="top"/>
    </xf>
    <xf numFmtId="0" fontId="23" fillId="6" borderId="31" xfId="0" applyFont="1" applyFill="1" applyBorder="1" applyAlignment="1">
      <alignment horizontal="left" vertical="top"/>
    </xf>
    <xf numFmtId="0" fontId="23" fillId="6" borderId="32" xfId="0" applyFont="1" applyFill="1" applyBorder="1" applyAlignment="1">
      <alignment horizontal="left" vertical="top"/>
    </xf>
    <xf numFmtId="0" fontId="0" fillId="6" borderId="29" xfId="0" applyFill="1" applyBorder="1" applyAlignment="1">
      <alignment horizontal="left" vertical="center"/>
    </xf>
    <xf numFmtId="0" fontId="0" fillId="6" borderId="29" xfId="0" applyFill="1" applyBorder="1" applyAlignment="1">
      <alignment horizontal="left" vertical="center" wrapText="1"/>
    </xf>
    <xf numFmtId="0" fontId="21" fillId="0" borderId="0" xfId="0" applyFont="1" applyAlignment="1">
      <alignment horizontal="center"/>
    </xf>
    <xf numFmtId="0" fontId="1" fillId="5" borderId="9" xfId="0" applyFont="1" applyFill="1" applyBorder="1" applyAlignment="1">
      <alignment horizontal="left"/>
    </xf>
    <xf numFmtId="0" fontId="1" fillId="5" borderId="8" xfId="0" applyFont="1" applyFill="1" applyBorder="1" applyAlignment="1">
      <alignment horizontal="left"/>
    </xf>
    <xf numFmtId="0" fontId="1" fillId="5" borderId="10" xfId="0" applyFont="1" applyFill="1" applyBorder="1" applyAlignment="1">
      <alignment horizontal="left"/>
    </xf>
    <xf numFmtId="0" fontId="0" fillId="6" borderId="30" xfId="0" applyFill="1" applyBorder="1"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0" borderId="28"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8"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3" borderId="28"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9" fillId="0" borderId="0" xfId="0" applyFont="1" applyAlignment="1">
      <alignment horizontal="center"/>
    </xf>
    <xf numFmtId="0" fontId="14" fillId="5" borderId="9"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3" fillId="2" borderId="8" xfId="0" applyFont="1" applyFill="1" applyBorder="1" applyAlignment="1">
      <alignment horizontal="left"/>
    </xf>
    <xf numFmtId="0" fontId="3" fillId="2" borderId="10" xfId="0" applyFont="1" applyFill="1" applyBorder="1" applyAlignment="1">
      <alignment horizontal="left"/>
    </xf>
    <xf numFmtId="0" fontId="3" fillId="6" borderId="6" xfId="0" applyFont="1" applyFill="1" applyBorder="1" applyAlignment="1">
      <alignment horizontal="left"/>
    </xf>
    <xf numFmtId="0" fontId="3" fillId="6" borderId="7" xfId="0" applyFont="1" applyFill="1" applyBorder="1" applyAlignment="1">
      <alignment horizontal="left"/>
    </xf>
    <xf numFmtId="0" fontId="0" fillId="2" borderId="0" xfId="0" applyFill="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736023</xdr:colOff>
      <xdr:row>0</xdr:row>
      <xdr:rowOff>0</xdr:rowOff>
    </xdr:from>
    <xdr:to>
      <xdr:col>5</xdr:col>
      <xdr:colOff>30018</xdr:colOff>
      <xdr:row>4</xdr:row>
      <xdr:rowOff>87226</xdr:rowOff>
    </xdr:to>
    <xdr:pic>
      <xdr:nvPicPr>
        <xdr:cNvPr id="6" name="Imagen 5" descr="Gráfico, Gráfico de rectángulos&#10;&#10;Descripción generada automáticamente">
          <a:extLst>
            <a:ext uri="{FF2B5EF4-FFF2-40B4-BE49-F238E27FC236}">
              <a16:creationId xmlns:a16="http://schemas.microsoft.com/office/drawing/2014/main" id="{D34581D2-9CD8-6D8E-8E89-5416AD37A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5409" y="0"/>
          <a:ext cx="1057275" cy="9563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ula Beale" id="{782B0C7A-4981-4A15-9D18-C49DA5C88B31}" userId="S::paula.beale@usm.cl::a9400770-c340-4e61-b7c7-42ed285935da"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1" dT="2025-01-14T01:25:14.73" personId="{782B0C7A-4981-4A15-9D18-C49DA5C88B31}" id="{B0CC5836-209E-4D0E-AAE5-59799573E8F2}">
    <text>que curso es ese?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7FF6-2F9F-4BCB-8539-671E9C4B13D3}">
  <dimension ref="A1:DQ1546"/>
  <sheetViews>
    <sheetView tabSelected="1" zoomScaleNormal="100" workbookViewId="0">
      <selection activeCell="H15" sqref="H15"/>
    </sheetView>
  </sheetViews>
  <sheetFormatPr baseColWidth="10" defaultColWidth="11.42578125" defaultRowHeight="15" x14ac:dyDescent="0.25"/>
  <cols>
    <col min="1" max="1" width="26.7109375" customWidth="1"/>
    <col min="2" max="2" width="25.42578125" customWidth="1"/>
    <col min="3" max="3" width="27.140625" style="2" customWidth="1"/>
    <col min="4" max="4" width="39.140625" style="2" customWidth="1"/>
    <col min="5" max="5" width="26.42578125" style="2" customWidth="1"/>
    <col min="6" max="6" width="24.28515625" style="2" bestFit="1" customWidth="1"/>
    <col min="7" max="121" width="11.42578125" style="2"/>
  </cols>
  <sheetData>
    <row r="1" spans="1:7" ht="18.75" x14ac:dyDescent="0.3">
      <c r="A1" s="84" t="s">
        <v>0</v>
      </c>
      <c r="B1" s="84"/>
      <c r="C1" s="84"/>
      <c r="D1" s="84"/>
      <c r="E1" s="84"/>
      <c r="F1" s="3"/>
      <c r="G1" s="3"/>
    </row>
    <row r="2" spans="1:7" ht="18.75" x14ac:dyDescent="0.3">
      <c r="A2" s="86" t="s">
        <v>1</v>
      </c>
      <c r="B2" s="84"/>
      <c r="C2" s="84"/>
      <c r="D2" s="84"/>
      <c r="E2" s="84"/>
      <c r="F2" s="1"/>
      <c r="G2" s="1"/>
    </row>
    <row r="3" spans="1:7" x14ac:dyDescent="0.25">
      <c r="A3" s="11" t="s">
        <v>2</v>
      </c>
      <c r="B3" s="1"/>
      <c r="C3" s="1"/>
      <c r="D3" s="1"/>
      <c r="E3" s="1"/>
      <c r="F3" s="1"/>
      <c r="G3" s="1"/>
    </row>
    <row r="4" spans="1:7" x14ac:dyDescent="0.25">
      <c r="A4" s="24" t="s">
        <v>3</v>
      </c>
      <c r="B4" s="75" t="s">
        <v>4</v>
      </c>
      <c r="C4" s="75"/>
      <c r="D4" s="75"/>
      <c r="E4" s="75"/>
    </row>
    <row r="5" spans="1:7" x14ac:dyDescent="0.25">
      <c r="A5" s="24" t="s">
        <v>5</v>
      </c>
      <c r="B5" s="75" t="s">
        <v>6</v>
      </c>
      <c r="C5" s="75"/>
      <c r="D5" s="75"/>
      <c r="E5" s="75"/>
    </row>
    <row r="6" spans="1:7" x14ac:dyDescent="0.25">
      <c r="A6" s="24" t="s">
        <v>7</v>
      </c>
      <c r="B6" s="90" t="s">
        <v>8</v>
      </c>
      <c r="C6" s="91"/>
      <c r="D6" s="91"/>
      <c r="E6" s="92"/>
    </row>
    <row r="7" spans="1:7" ht="28.5" customHeight="1" x14ac:dyDescent="0.25">
      <c r="A7" s="24" t="s">
        <v>9</v>
      </c>
      <c r="B7" s="75" t="s">
        <v>10</v>
      </c>
      <c r="C7" s="75"/>
      <c r="D7" s="75"/>
      <c r="E7" s="75"/>
    </row>
    <row r="8" spans="1:7" x14ac:dyDescent="0.25">
      <c r="A8" s="24" t="s">
        <v>11</v>
      </c>
      <c r="B8" s="75" t="s">
        <v>12</v>
      </c>
      <c r="C8" s="75"/>
      <c r="D8" s="75"/>
      <c r="E8" s="75"/>
    </row>
    <row r="9" spans="1:7" ht="28.5" customHeight="1" x14ac:dyDescent="0.25">
      <c r="A9" s="24" t="s">
        <v>13</v>
      </c>
      <c r="B9" s="76">
        <v>45672</v>
      </c>
      <c r="C9" s="75"/>
      <c r="D9" s="75"/>
      <c r="E9" s="75"/>
    </row>
    <row r="10" spans="1:7" x14ac:dyDescent="0.25">
      <c r="A10" s="24" t="s">
        <v>14</v>
      </c>
      <c r="B10" s="75" t="s">
        <v>15</v>
      </c>
      <c r="C10" s="75"/>
      <c r="D10" s="75"/>
      <c r="E10" s="75"/>
    </row>
    <row r="11" spans="1:7" x14ac:dyDescent="0.25">
      <c r="A11" s="4"/>
      <c r="B11" s="2"/>
    </row>
    <row r="12" spans="1:7" x14ac:dyDescent="0.25">
      <c r="A12" s="85" t="s">
        <v>16</v>
      </c>
      <c r="B12" s="85"/>
    </row>
    <row r="13" spans="1:7" ht="36" customHeight="1" x14ac:dyDescent="0.25">
      <c r="A13" s="24" t="s">
        <v>17</v>
      </c>
      <c r="B13" s="87" t="s">
        <v>18</v>
      </c>
      <c r="C13" s="88"/>
      <c r="D13" s="88"/>
      <c r="E13" s="89"/>
    </row>
    <row r="14" spans="1:7" ht="36" customHeight="1" x14ac:dyDescent="0.25">
      <c r="A14" s="24" t="s">
        <v>19</v>
      </c>
      <c r="B14" s="77" t="s">
        <v>20</v>
      </c>
      <c r="C14" s="78"/>
      <c r="D14" s="78"/>
      <c r="E14" s="79"/>
    </row>
    <row r="15" spans="1:7" ht="43.5" customHeight="1" x14ac:dyDescent="0.25">
      <c r="A15" s="24" t="s">
        <v>21</v>
      </c>
      <c r="B15" s="77" t="s">
        <v>22</v>
      </c>
      <c r="C15" s="78"/>
      <c r="D15" s="78"/>
      <c r="E15" s="79"/>
    </row>
    <row r="16" spans="1:7" ht="42.95" customHeight="1" x14ac:dyDescent="0.25">
      <c r="A16" s="24" t="s">
        <v>23</v>
      </c>
      <c r="B16" s="77" t="s">
        <v>24</v>
      </c>
      <c r="C16" s="78"/>
      <c r="D16" s="78"/>
      <c r="E16" s="79"/>
    </row>
    <row r="17" spans="1:5" x14ac:dyDescent="0.25">
      <c r="A17" s="5"/>
      <c r="B17" s="2"/>
    </row>
    <row r="18" spans="1:5" s="2" customFormat="1" ht="15.75" x14ac:dyDescent="0.25">
      <c r="A18" s="81" t="s">
        <v>25</v>
      </c>
      <c r="B18" s="81"/>
      <c r="C18" s="81"/>
      <c r="D18" s="81"/>
      <c r="E18" s="81"/>
    </row>
    <row r="19" spans="1:5" s="2" customFormat="1" ht="15.75" x14ac:dyDescent="0.25">
      <c r="A19" s="12"/>
      <c r="B19" s="12"/>
      <c r="C19" s="12"/>
      <c r="D19" s="12"/>
      <c r="E19" s="12"/>
    </row>
    <row r="20" spans="1:5" s="2" customFormat="1" ht="45" x14ac:dyDescent="0.25">
      <c r="A20" s="17" t="s">
        <v>26</v>
      </c>
      <c r="B20" s="18" t="s">
        <v>27</v>
      </c>
      <c r="C20" s="82" t="s">
        <v>28</v>
      </c>
      <c r="D20" s="82"/>
      <c r="E20" s="17" t="s">
        <v>29</v>
      </c>
    </row>
    <row r="21" spans="1:5" s="2" customFormat="1" x14ac:dyDescent="0.25">
      <c r="A21" s="19" t="s">
        <v>30</v>
      </c>
      <c r="B21" s="20" t="s">
        <v>30</v>
      </c>
      <c r="C21" s="20" t="s">
        <v>30</v>
      </c>
      <c r="D21" s="22" t="s">
        <v>31</v>
      </c>
      <c r="E21" s="17"/>
    </row>
    <row r="22" spans="1:5" customFormat="1" ht="15.75" customHeight="1" x14ac:dyDescent="0.25"/>
    <row r="23" spans="1:5" s="2" customFormat="1" ht="15" customHeight="1" x14ac:dyDescent="0.25">
      <c r="A23" s="80" t="s">
        <v>32</v>
      </c>
      <c r="B23" s="80" t="s">
        <v>33</v>
      </c>
      <c r="C23" s="80"/>
      <c r="D23" s="80"/>
      <c r="E23" s="80"/>
    </row>
    <row r="24" spans="1:5" s="2" customFormat="1" x14ac:dyDescent="0.25">
      <c r="A24" s="80"/>
      <c r="B24" s="83"/>
      <c r="C24" s="83"/>
      <c r="D24" s="83"/>
      <c r="E24" s="83"/>
    </row>
    <row r="25" spans="1:5" s="2" customFormat="1" x14ac:dyDescent="0.25">
      <c r="A25" s="80"/>
      <c r="B25" s="83"/>
      <c r="C25" s="83"/>
      <c r="D25" s="83"/>
      <c r="E25" s="83"/>
    </row>
    <row r="26" spans="1:5" s="2" customFormat="1" x14ac:dyDescent="0.25">
      <c r="A26" s="80"/>
      <c r="B26" s="83"/>
      <c r="C26" s="83"/>
      <c r="D26" s="83"/>
      <c r="E26" s="83"/>
    </row>
    <row r="27" spans="1:5" s="2" customFormat="1" x14ac:dyDescent="0.25">
      <c r="A27" s="80"/>
      <c r="B27" s="83"/>
      <c r="C27" s="83"/>
      <c r="D27" s="83"/>
      <c r="E27" s="83"/>
    </row>
    <row r="28" spans="1:5" s="2" customFormat="1" x14ac:dyDescent="0.25">
      <c r="A28" s="80"/>
      <c r="B28" s="83"/>
      <c r="C28" s="83"/>
      <c r="D28" s="83"/>
      <c r="E28" s="83"/>
    </row>
    <row r="29" spans="1:5" s="2" customFormat="1" x14ac:dyDescent="0.25">
      <c r="A29" s="80"/>
      <c r="B29" s="83"/>
      <c r="C29" s="83"/>
      <c r="D29" s="83"/>
      <c r="E29" s="83"/>
    </row>
    <row r="30" spans="1:5" s="2" customFormat="1" x14ac:dyDescent="0.25">
      <c r="A30" s="25" t="s">
        <v>34</v>
      </c>
      <c r="B30" s="74"/>
      <c r="C30" s="74"/>
      <c r="D30" s="26" t="s">
        <v>35</v>
      </c>
      <c r="E30" s="55"/>
    </row>
    <row r="31" spans="1:5" s="2" customFormat="1" x14ac:dyDescent="0.25"/>
    <row r="32" spans="1:5" s="2" customFormat="1" x14ac:dyDescent="0.25"/>
    <row r="33" spans="1:1" s="2" customFormat="1" x14ac:dyDescent="0.25"/>
    <row r="34" spans="1:1" s="2" customFormat="1" x14ac:dyDescent="0.25"/>
    <row r="35" spans="1:1" s="2" customFormat="1" x14ac:dyDescent="0.25"/>
    <row r="36" spans="1:1" s="2" customFormat="1" x14ac:dyDescent="0.25"/>
    <row r="37" spans="1:1" s="2" customFormat="1" x14ac:dyDescent="0.25"/>
    <row r="38" spans="1:1" s="2" customFormat="1" x14ac:dyDescent="0.25"/>
    <row r="39" spans="1:1" s="2" customFormat="1" x14ac:dyDescent="0.25"/>
    <row r="40" spans="1:1" s="2" customFormat="1" x14ac:dyDescent="0.25"/>
    <row r="41" spans="1:1" s="2" customFormat="1" x14ac:dyDescent="0.25"/>
    <row r="42" spans="1:1" s="27" customFormat="1" ht="12" x14ac:dyDescent="0.2"/>
    <row r="43" spans="1:1" s="27" customFormat="1" ht="12" x14ac:dyDescent="0.2"/>
    <row r="44" spans="1:1" s="27" customFormat="1" ht="12" hidden="1" x14ac:dyDescent="0.2"/>
    <row r="45" spans="1:1" s="27" customFormat="1" ht="12" hidden="1" x14ac:dyDescent="0.2"/>
    <row r="46" spans="1:1" s="27" customFormat="1" ht="12.75" hidden="1" thickBot="1" x14ac:dyDescent="0.25">
      <c r="A46" s="28" t="s">
        <v>36</v>
      </c>
    </row>
    <row r="47" spans="1:1" s="27" customFormat="1" ht="13.5" hidden="1" thickTop="1" thickBot="1" x14ac:dyDescent="0.25">
      <c r="A47" s="28" t="s">
        <v>37</v>
      </c>
    </row>
    <row r="48" spans="1:1" s="27" customFormat="1" ht="13.5" hidden="1" thickTop="1" thickBot="1" x14ac:dyDescent="0.25">
      <c r="A48" s="28" t="s">
        <v>38</v>
      </c>
    </row>
    <row r="49" spans="1:1" s="27" customFormat="1" ht="12.75" hidden="1" thickTop="1" x14ac:dyDescent="0.2"/>
    <row r="50" spans="1:1" s="27" customFormat="1" ht="12" hidden="1" x14ac:dyDescent="0.2"/>
    <row r="51" spans="1:1" s="27" customFormat="1" ht="12" hidden="1" x14ac:dyDescent="0.2">
      <c r="A51" s="27" t="s">
        <v>39</v>
      </c>
    </row>
    <row r="52" spans="1:1" s="27" customFormat="1" ht="12" hidden="1" x14ac:dyDescent="0.2">
      <c r="A52" s="27" t="s">
        <v>40</v>
      </c>
    </row>
    <row r="53" spans="1:1" s="27" customFormat="1" ht="12" hidden="1" x14ac:dyDescent="0.2">
      <c r="A53" s="27" t="s">
        <v>36</v>
      </c>
    </row>
    <row r="54" spans="1:1" s="27" customFormat="1" ht="12" hidden="1" x14ac:dyDescent="0.2"/>
    <row r="55" spans="1:1" s="27" customFormat="1" ht="12" hidden="1" x14ac:dyDescent="0.2"/>
    <row r="56" spans="1:1" s="27" customFormat="1" ht="12" x14ac:dyDescent="0.2"/>
    <row r="57" spans="1:1" s="27" customFormat="1" ht="12" x14ac:dyDescent="0.2"/>
    <row r="58" spans="1:1" s="27" customFormat="1" ht="12" x14ac:dyDescent="0.2"/>
    <row r="59" spans="1:1" s="27" customFormat="1" ht="12" x14ac:dyDescent="0.2"/>
    <row r="60" spans="1:1" s="27" customFormat="1" ht="12" x14ac:dyDescent="0.2"/>
    <row r="61" spans="1:1" s="27" customFormat="1" ht="12" x14ac:dyDescent="0.2"/>
    <row r="62" spans="1:1" s="27" customFormat="1" ht="12" x14ac:dyDescent="0.2"/>
    <row r="63" spans="1:1" s="27" customFormat="1" ht="12" x14ac:dyDescent="0.2"/>
    <row r="64" spans="1:1" s="27" customFormat="1" ht="12" x14ac:dyDescent="0.2"/>
    <row r="65" s="27" customFormat="1" ht="12" x14ac:dyDescent="0.2"/>
    <row r="66" s="27" customFormat="1" ht="12" x14ac:dyDescent="0.2"/>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sheetData>
  <mergeCells count="20">
    <mergeCell ref="A1:E1"/>
    <mergeCell ref="A12:B12"/>
    <mergeCell ref="A2:E2"/>
    <mergeCell ref="B13:E13"/>
    <mergeCell ref="B14:E14"/>
    <mergeCell ref="B4:E4"/>
    <mergeCell ref="B6:E6"/>
    <mergeCell ref="A23:A29"/>
    <mergeCell ref="A18:E18"/>
    <mergeCell ref="C20:D20"/>
    <mergeCell ref="B16:E16"/>
    <mergeCell ref="B23:E23"/>
    <mergeCell ref="B24:E29"/>
    <mergeCell ref="B30:C30"/>
    <mergeCell ref="B5:E5"/>
    <mergeCell ref="B7:E7"/>
    <mergeCell ref="B10:E10"/>
    <mergeCell ref="B9:E9"/>
    <mergeCell ref="B8:E8"/>
    <mergeCell ref="B15:E15"/>
  </mergeCells>
  <phoneticPr fontId="4" type="noConversion"/>
  <dataValidations count="2">
    <dataValidation type="list" allowBlank="1" showInputMessage="1" showErrorMessage="1" sqref="B30" xr:uid="{590C3141-FCA8-4D22-B03D-6797D2954BDD}">
      <formula1>$A$46:$A$48</formula1>
    </dataValidation>
    <dataValidation type="list" allowBlank="1" showInputMessage="1" showErrorMessage="1" sqref="E30" xr:uid="{E6666727-3A12-40FE-B342-7E3DD4BD8D4A}">
      <formula1>$A$51:$A$53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5FEFA7-B31C-4F1C-A7BB-A8A09CFA4D51}">
          <x14:formula1>
            <xm:f>Parámetros!$A$35:$A$38</xm:f>
          </x14:formula1>
          <xm:sqref>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FE69-09D4-4A4B-9C84-752344A8E027}">
  <dimension ref="A1:ET1218"/>
  <sheetViews>
    <sheetView topLeftCell="A22" zoomScale="80" zoomScaleNormal="80" workbookViewId="0">
      <selection activeCell="H22" sqref="H22"/>
    </sheetView>
  </sheetViews>
  <sheetFormatPr baseColWidth="10" defaultColWidth="11.42578125" defaultRowHeight="15" x14ac:dyDescent="0.25"/>
  <cols>
    <col min="1" max="1" width="20.7109375" customWidth="1"/>
    <col min="2" max="2" width="22.28515625" customWidth="1"/>
    <col min="3" max="3" width="36.7109375" customWidth="1"/>
    <col min="4" max="5" width="21.85546875" customWidth="1"/>
    <col min="6" max="7" width="21.42578125" customWidth="1"/>
    <col min="8" max="8" width="23.28515625" customWidth="1"/>
    <col min="9" max="9" width="21" bestFit="1" customWidth="1"/>
    <col min="10" max="10" width="43.7109375" style="2" customWidth="1"/>
    <col min="11" max="11" width="31.28515625" style="2" customWidth="1"/>
    <col min="12" max="150" width="10.85546875" style="2"/>
  </cols>
  <sheetData>
    <row r="1" spans="1:11" ht="18" customHeight="1" x14ac:dyDescent="0.25">
      <c r="A1" s="98" t="s">
        <v>41</v>
      </c>
      <c r="B1" s="98"/>
      <c r="C1" s="98"/>
      <c r="D1" s="98"/>
      <c r="E1" s="98"/>
      <c r="F1" s="98"/>
      <c r="G1" s="98"/>
      <c r="H1" s="98"/>
      <c r="I1" s="98"/>
      <c r="J1" s="98"/>
      <c r="K1" s="98"/>
    </row>
    <row r="2" spans="1:11" ht="18" customHeight="1" x14ac:dyDescent="0.25">
      <c r="A2" s="12"/>
      <c r="B2" s="12"/>
      <c r="C2" s="12"/>
      <c r="D2" s="12"/>
      <c r="E2" s="12"/>
      <c r="F2" s="12"/>
      <c r="G2" s="12"/>
      <c r="H2" s="12"/>
      <c r="I2" s="12"/>
    </row>
    <row r="3" spans="1:11" ht="93.75" customHeight="1" x14ac:dyDescent="0.25">
      <c r="A3" s="29" t="s">
        <v>42</v>
      </c>
      <c r="B3" s="29" t="s">
        <v>43</v>
      </c>
      <c r="C3" s="29" t="s">
        <v>44</v>
      </c>
      <c r="D3" s="29" t="s">
        <v>45</v>
      </c>
      <c r="E3" s="29" t="s">
        <v>46</v>
      </c>
      <c r="F3" s="29" t="s">
        <v>47</v>
      </c>
      <c r="G3" s="35" t="s">
        <v>48</v>
      </c>
      <c r="H3" s="29" t="s">
        <v>49</v>
      </c>
      <c r="I3" s="35" t="s">
        <v>50</v>
      </c>
      <c r="J3" s="45" t="s">
        <v>51</v>
      </c>
      <c r="K3" s="45" t="s">
        <v>52</v>
      </c>
    </row>
    <row r="4" spans="1:11" ht="102" customHeight="1" x14ac:dyDescent="0.25">
      <c r="A4" s="34">
        <v>1</v>
      </c>
      <c r="B4" s="56">
        <v>1</v>
      </c>
      <c r="C4" s="34" t="s">
        <v>53</v>
      </c>
      <c r="D4" s="57">
        <v>44805</v>
      </c>
      <c r="E4" s="57">
        <v>44896</v>
      </c>
      <c r="F4" s="34" t="s">
        <v>54</v>
      </c>
      <c r="G4" s="58"/>
      <c r="H4" s="34" t="s">
        <v>55</v>
      </c>
      <c r="I4" s="58"/>
      <c r="J4" s="34" t="s">
        <v>56</v>
      </c>
      <c r="K4" s="54"/>
    </row>
    <row r="5" spans="1:11" ht="90" x14ac:dyDescent="0.25">
      <c r="A5" s="34">
        <v>1</v>
      </c>
      <c r="B5" s="56">
        <v>2</v>
      </c>
      <c r="C5" s="34" t="s">
        <v>57</v>
      </c>
      <c r="D5" s="57">
        <v>45170</v>
      </c>
      <c r="E5" s="57">
        <v>45261</v>
      </c>
      <c r="F5" s="34" t="s">
        <v>58</v>
      </c>
      <c r="G5" s="58"/>
      <c r="H5" s="34" t="s">
        <v>55</v>
      </c>
      <c r="I5" s="58"/>
      <c r="J5" s="34" t="s">
        <v>59</v>
      </c>
      <c r="K5" s="34"/>
    </row>
    <row r="6" spans="1:11" ht="45" x14ac:dyDescent="0.25">
      <c r="A6" s="34">
        <v>1</v>
      </c>
      <c r="B6" s="56">
        <v>3</v>
      </c>
      <c r="C6" s="34" t="s">
        <v>60</v>
      </c>
      <c r="D6" s="57">
        <v>45536</v>
      </c>
      <c r="E6" s="57">
        <v>45627</v>
      </c>
      <c r="F6" s="34" t="s">
        <v>61</v>
      </c>
      <c r="G6" s="58"/>
      <c r="H6" s="34" t="s">
        <v>62</v>
      </c>
      <c r="I6" s="58"/>
      <c r="J6" s="34" t="s">
        <v>63</v>
      </c>
      <c r="K6" s="34"/>
    </row>
    <row r="7" spans="1:11" ht="165" x14ac:dyDescent="0.25">
      <c r="A7" s="34">
        <v>1</v>
      </c>
      <c r="B7" s="56">
        <v>4</v>
      </c>
      <c r="C7" s="34" t="s">
        <v>64</v>
      </c>
      <c r="D7" s="57">
        <v>44713</v>
      </c>
      <c r="E7" s="57">
        <v>44713</v>
      </c>
      <c r="F7" s="34" t="s">
        <v>65</v>
      </c>
      <c r="G7" s="58"/>
      <c r="H7" s="34" t="s">
        <v>55</v>
      </c>
      <c r="I7" s="58"/>
      <c r="J7" s="34" t="s">
        <v>66</v>
      </c>
      <c r="K7" s="34"/>
    </row>
    <row r="8" spans="1:11" ht="188.45" customHeight="1" x14ac:dyDescent="0.25">
      <c r="A8" s="34">
        <v>1</v>
      </c>
      <c r="B8" s="56">
        <v>5</v>
      </c>
      <c r="C8" s="34" t="s">
        <v>67</v>
      </c>
      <c r="D8" s="57">
        <v>45292</v>
      </c>
      <c r="E8" s="57">
        <v>45292</v>
      </c>
      <c r="F8" s="34" t="s">
        <v>68</v>
      </c>
      <c r="G8" s="58"/>
      <c r="H8" s="34" t="s">
        <v>55</v>
      </c>
      <c r="I8" s="58"/>
      <c r="J8" s="34" t="s">
        <v>69</v>
      </c>
      <c r="K8" s="34"/>
    </row>
    <row r="9" spans="1:11" ht="150" x14ac:dyDescent="0.25">
      <c r="A9" s="34">
        <v>1</v>
      </c>
      <c r="B9" s="56">
        <v>6</v>
      </c>
      <c r="C9" s="34" t="s">
        <v>70</v>
      </c>
      <c r="D9" s="57">
        <v>44805</v>
      </c>
      <c r="E9" s="57">
        <v>44896</v>
      </c>
      <c r="F9" s="34" t="s">
        <v>71</v>
      </c>
      <c r="G9" s="58"/>
      <c r="H9" s="34" t="s">
        <v>55</v>
      </c>
      <c r="I9" s="58"/>
      <c r="J9" s="34" t="s">
        <v>72</v>
      </c>
      <c r="K9" s="34"/>
    </row>
    <row r="10" spans="1:11" ht="390" x14ac:dyDescent="0.25">
      <c r="A10" s="34">
        <v>1</v>
      </c>
      <c r="B10" s="56">
        <v>7</v>
      </c>
      <c r="C10" s="34" t="s">
        <v>73</v>
      </c>
      <c r="D10" s="57">
        <v>45170</v>
      </c>
      <c r="E10" s="57">
        <v>45231</v>
      </c>
      <c r="F10" s="34" t="s">
        <v>74</v>
      </c>
      <c r="G10" s="58"/>
      <c r="H10" s="34" t="s">
        <v>55</v>
      </c>
      <c r="I10" s="58"/>
      <c r="J10" s="34" t="s">
        <v>75</v>
      </c>
      <c r="K10" s="34"/>
    </row>
    <row r="11" spans="1:11" ht="113.1" customHeight="1" x14ac:dyDescent="0.25">
      <c r="A11" s="34">
        <v>1</v>
      </c>
      <c r="B11" s="56">
        <v>8</v>
      </c>
      <c r="C11" s="34" t="s">
        <v>76</v>
      </c>
      <c r="D11" s="57">
        <v>45383</v>
      </c>
      <c r="E11" s="57">
        <v>45627</v>
      </c>
      <c r="F11" s="34" t="s">
        <v>77</v>
      </c>
      <c r="G11" s="58"/>
      <c r="H11" s="34" t="s">
        <v>62</v>
      </c>
      <c r="I11" s="58"/>
      <c r="J11" s="34" t="s">
        <v>78</v>
      </c>
      <c r="K11" s="34"/>
    </row>
    <row r="12" spans="1:11" ht="165" x14ac:dyDescent="0.25">
      <c r="A12" s="34">
        <v>1</v>
      </c>
      <c r="B12" s="56">
        <v>9</v>
      </c>
      <c r="C12" s="34" t="s">
        <v>79</v>
      </c>
      <c r="D12" s="57">
        <v>44805</v>
      </c>
      <c r="E12" s="57">
        <v>44835</v>
      </c>
      <c r="F12" s="34" t="s">
        <v>80</v>
      </c>
      <c r="G12" s="58"/>
      <c r="H12" s="34" t="s">
        <v>55</v>
      </c>
      <c r="I12" s="58"/>
      <c r="J12" s="34" t="s">
        <v>81</v>
      </c>
      <c r="K12" s="34"/>
    </row>
    <row r="13" spans="1:11" ht="258.95" customHeight="1" x14ac:dyDescent="0.25">
      <c r="A13" s="34">
        <v>1</v>
      </c>
      <c r="B13" s="56">
        <v>10</v>
      </c>
      <c r="C13" s="34" t="s">
        <v>82</v>
      </c>
      <c r="D13" s="57">
        <v>44805</v>
      </c>
      <c r="E13" s="57">
        <v>44986</v>
      </c>
      <c r="F13" s="34" t="s">
        <v>83</v>
      </c>
      <c r="G13" s="58"/>
      <c r="H13" s="34" t="s">
        <v>55</v>
      </c>
      <c r="I13" s="58"/>
      <c r="J13" s="34" t="s">
        <v>84</v>
      </c>
      <c r="K13" s="34"/>
    </row>
    <row r="14" spans="1:11" ht="165" x14ac:dyDescent="0.25">
      <c r="A14" s="34">
        <v>1</v>
      </c>
      <c r="B14" s="56">
        <v>11</v>
      </c>
      <c r="C14" s="34" t="s">
        <v>85</v>
      </c>
      <c r="D14" s="57">
        <v>45170</v>
      </c>
      <c r="E14" s="57">
        <v>45597</v>
      </c>
      <c r="F14" s="34" t="s">
        <v>86</v>
      </c>
      <c r="G14" s="58"/>
      <c r="H14" s="34" t="s">
        <v>62</v>
      </c>
      <c r="I14" s="58"/>
      <c r="J14" s="34" t="s">
        <v>87</v>
      </c>
      <c r="K14" s="34"/>
    </row>
    <row r="15" spans="1:11" ht="175.5" customHeight="1" x14ac:dyDescent="0.25">
      <c r="A15" s="34">
        <v>1</v>
      </c>
      <c r="B15" s="56">
        <v>12</v>
      </c>
      <c r="C15" s="34" t="s">
        <v>88</v>
      </c>
      <c r="D15" s="57">
        <v>45536</v>
      </c>
      <c r="E15" s="57"/>
      <c r="F15" s="34" t="s">
        <v>89</v>
      </c>
      <c r="G15" s="58"/>
      <c r="H15" s="34" t="s">
        <v>90</v>
      </c>
      <c r="I15" s="58"/>
      <c r="J15" s="34" t="s">
        <v>91</v>
      </c>
      <c r="K15" s="34" t="s">
        <v>92</v>
      </c>
    </row>
    <row r="16" spans="1:11" ht="255" x14ac:dyDescent="0.25">
      <c r="A16" s="34">
        <v>1</v>
      </c>
      <c r="B16" s="56">
        <v>13</v>
      </c>
      <c r="C16" s="34" t="s">
        <v>93</v>
      </c>
      <c r="D16" s="57">
        <v>44805</v>
      </c>
      <c r="E16" s="57">
        <v>44805</v>
      </c>
      <c r="F16" s="34" t="s">
        <v>94</v>
      </c>
      <c r="G16" s="58"/>
      <c r="H16" s="34" t="s">
        <v>55</v>
      </c>
      <c r="I16" s="58"/>
      <c r="J16" s="34" t="s">
        <v>95</v>
      </c>
      <c r="K16" s="34"/>
    </row>
    <row r="17" spans="1:11" ht="195" customHeight="1" x14ac:dyDescent="0.25">
      <c r="A17" s="34">
        <v>1</v>
      </c>
      <c r="B17" s="56">
        <v>14</v>
      </c>
      <c r="C17" s="34" t="s">
        <v>96</v>
      </c>
      <c r="D17" s="57">
        <v>45170</v>
      </c>
      <c r="E17" s="57">
        <v>45352</v>
      </c>
      <c r="F17" s="34" t="s">
        <v>97</v>
      </c>
      <c r="G17" s="58"/>
      <c r="H17" s="34" t="s">
        <v>55</v>
      </c>
      <c r="I17" s="58"/>
      <c r="J17" s="34" t="s">
        <v>98</v>
      </c>
      <c r="K17" s="34"/>
    </row>
    <row r="18" spans="1:11" ht="120" x14ac:dyDescent="0.25">
      <c r="A18" s="34">
        <v>1</v>
      </c>
      <c r="B18" s="56">
        <v>15</v>
      </c>
      <c r="C18" s="34" t="s">
        <v>99</v>
      </c>
      <c r="D18" s="57">
        <v>45352</v>
      </c>
      <c r="E18" s="57"/>
      <c r="F18" s="34" t="s">
        <v>100</v>
      </c>
      <c r="G18" s="58"/>
      <c r="H18" s="34" t="s">
        <v>90</v>
      </c>
      <c r="I18" s="58"/>
      <c r="J18" s="34" t="s">
        <v>101</v>
      </c>
      <c r="K18" s="34" t="s">
        <v>102</v>
      </c>
    </row>
    <row r="19" spans="1:11" ht="345" x14ac:dyDescent="0.25">
      <c r="A19" s="34">
        <v>1</v>
      </c>
      <c r="B19" s="56">
        <v>16</v>
      </c>
      <c r="C19" s="34" t="s">
        <v>103</v>
      </c>
      <c r="D19" s="57">
        <v>45170</v>
      </c>
      <c r="E19" s="57">
        <v>45292</v>
      </c>
      <c r="F19" s="34" t="s">
        <v>104</v>
      </c>
      <c r="G19" s="58"/>
      <c r="H19" s="34" t="s">
        <v>55</v>
      </c>
      <c r="I19" s="58"/>
      <c r="J19" s="34" t="s">
        <v>105</v>
      </c>
      <c r="K19" s="34"/>
    </row>
    <row r="20" spans="1:11" ht="210.75" customHeight="1" x14ac:dyDescent="0.25">
      <c r="A20" s="34">
        <v>1</v>
      </c>
      <c r="B20" s="56">
        <v>17</v>
      </c>
      <c r="C20" s="34" t="s">
        <v>103</v>
      </c>
      <c r="D20" s="57">
        <v>45536</v>
      </c>
      <c r="E20" s="57"/>
      <c r="F20" s="34" t="s">
        <v>106</v>
      </c>
      <c r="G20" s="58"/>
      <c r="H20" s="34" t="s">
        <v>90</v>
      </c>
      <c r="I20" s="58"/>
      <c r="J20" s="34" t="s">
        <v>107</v>
      </c>
      <c r="K20" s="34" t="s">
        <v>108</v>
      </c>
    </row>
    <row r="21" spans="1:11" ht="180" x14ac:dyDescent="0.25">
      <c r="A21" s="34">
        <v>2</v>
      </c>
      <c r="B21" s="56">
        <v>1</v>
      </c>
      <c r="C21" s="34" t="s">
        <v>109</v>
      </c>
      <c r="D21" s="57">
        <v>44531</v>
      </c>
      <c r="E21" s="57">
        <v>44621</v>
      </c>
      <c r="F21" s="34" t="s">
        <v>110</v>
      </c>
      <c r="G21" s="58"/>
      <c r="H21" s="34" t="s">
        <v>55</v>
      </c>
      <c r="I21" s="58"/>
      <c r="J21" s="34" t="s">
        <v>111</v>
      </c>
      <c r="K21" s="34"/>
    </row>
    <row r="22" spans="1:11" ht="135" x14ac:dyDescent="0.25">
      <c r="A22" s="34">
        <v>2</v>
      </c>
      <c r="B22" s="56">
        <v>2</v>
      </c>
      <c r="C22" s="34" t="s">
        <v>112</v>
      </c>
      <c r="D22" s="57">
        <v>45261</v>
      </c>
      <c r="E22" s="57">
        <v>45292</v>
      </c>
      <c r="F22" s="34" t="s">
        <v>113</v>
      </c>
      <c r="G22" s="58"/>
      <c r="H22" s="34" t="s">
        <v>55</v>
      </c>
      <c r="I22" s="58"/>
      <c r="J22" s="34" t="s">
        <v>114</v>
      </c>
      <c r="K22" s="34"/>
    </row>
    <row r="23" spans="1:11" ht="120" x14ac:dyDescent="0.25">
      <c r="A23" s="34">
        <v>2</v>
      </c>
      <c r="B23" s="56">
        <v>3</v>
      </c>
      <c r="C23" s="34" t="s">
        <v>115</v>
      </c>
      <c r="D23" s="57">
        <v>44805</v>
      </c>
      <c r="E23" s="57">
        <v>45170</v>
      </c>
      <c r="F23" s="34" t="s">
        <v>116</v>
      </c>
      <c r="G23" s="58"/>
      <c r="H23" s="34" t="s">
        <v>55</v>
      </c>
      <c r="I23" s="58"/>
      <c r="J23" s="34" t="s">
        <v>117</v>
      </c>
      <c r="K23" s="34"/>
    </row>
    <row r="24" spans="1:11" ht="90" x14ac:dyDescent="0.25">
      <c r="A24" s="34">
        <v>2</v>
      </c>
      <c r="B24" s="56">
        <v>4</v>
      </c>
      <c r="C24" s="34" t="s">
        <v>118</v>
      </c>
      <c r="D24" s="57">
        <v>45170</v>
      </c>
      <c r="E24" s="57">
        <v>45292</v>
      </c>
      <c r="F24" s="34" t="s">
        <v>119</v>
      </c>
      <c r="G24" s="58"/>
      <c r="H24" s="34" t="s">
        <v>55</v>
      </c>
      <c r="I24" s="58"/>
      <c r="J24" s="34" t="s">
        <v>120</v>
      </c>
      <c r="K24" s="34"/>
    </row>
    <row r="25" spans="1:11" ht="135" x14ac:dyDescent="0.25">
      <c r="A25" s="34">
        <v>2</v>
      </c>
      <c r="B25" s="56">
        <v>5</v>
      </c>
      <c r="C25" s="34" t="s">
        <v>121</v>
      </c>
      <c r="D25" s="57">
        <v>45536</v>
      </c>
      <c r="E25" s="57">
        <v>45597</v>
      </c>
      <c r="F25" s="34" t="s">
        <v>122</v>
      </c>
      <c r="G25" s="58"/>
      <c r="H25" s="34" t="s">
        <v>62</v>
      </c>
      <c r="I25" s="58"/>
      <c r="J25" s="34" t="s">
        <v>123</v>
      </c>
      <c r="K25" s="34"/>
    </row>
    <row r="26" spans="1:11" ht="150" x14ac:dyDescent="0.25">
      <c r="A26" s="30">
        <v>2</v>
      </c>
      <c r="B26" s="31">
        <v>6</v>
      </c>
      <c r="C26" s="34" t="s">
        <v>124</v>
      </c>
      <c r="D26" s="57">
        <v>45170</v>
      </c>
      <c r="E26" s="57">
        <v>45200</v>
      </c>
      <c r="F26" s="34" t="s">
        <v>125</v>
      </c>
      <c r="G26" s="58"/>
      <c r="H26" s="34" t="s">
        <v>55</v>
      </c>
      <c r="I26" s="58"/>
      <c r="J26" s="34" t="s">
        <v>126</v>
      </c>
      <c r="K26" s="34"/>
    </row>
    <row r="27" spans="1:11" ht="285" x14ac:dyDescent="0.25">
      <c r="A27" s="30">
        <v>2</v>
      </c>
      <c r="B27" s="31">
        <v>7</v>
      </c>
      <c r="C27" s="34" t="s">
        <v>124</v>
      </c>
      <c r="D27" s="57">
        <v>45536</v>
      </c>
      <c r="E27" s="57">
        <v>45566</v>
      </c>
      <c r="F27" s="34" t="s">
        <v>127</v>
      </c>
      <c r="G27" s="58"/>
      <c r="H27" s="34" t="s">
        <v>62</v>
      </c>
      <c r="I27" s="58"/>
      <c r="J27" s="34" t="s">
        <v>128</v>
      </c>
      <c r="K27" s="34"/>
    </row>
    <row r="28" spans="1:11" ht="270" x14ac:dyDescent="0.25">
      <c r="A28" s="30">
        <v>2</v>
      </c>
      <c r="B28" s="31">
        <v>8</v>
      </c>
      <c r="C28" s="34" t="s">
        <v>129</v>
      </c>
      <c r="D28" s="57">
        <v>44958</v>
      </c>
      <c r="E28" s="57">
        <v>45292</v>
      </c>
      <c r="F28" s="34" t="s">
        <v>130</v>
      </c>
      <c r="G28" s="58"/>
      <c r="H28" s="34" t="s">
        <v>55</v>
      </c>
      <c r="I28" s="58"/>
      <c r="J28" s="59" t="s">
        <v>131</v>
      </c>
      <c r="K28" s="34"/>
    </row>
    <row r="29" spans="1:11" ht="192.75" customHeight="1" x14ac:dyDescent="0.25">
      <c r="A29" s="30">
        <v>2</v>
      </c>
      <c r="B29" s="31">
        <v>9</v>
      </c>
      <c r="C29" s="34" t="s">
        <v>132</v>
      </c>
      <c r="D29" s="57">
        <v>45536</v>
      </c>
      <c r="E29" s="57"/>
      <c r="F29" s="34" t="s">
        <v>133</v>
      </c>
      <c r="G29" s="58"/>
      <c r="H29" s="34" t="s">
        <v>90</v>
      </c>
      <c r="I29" s="58"/>
      <c r="J29" s="34" t="s">
        <v>134</v>
      </c>
      <c r="K29" s="34" t="s">
        <v>135</v>
      </c>
    </row>
    <row r="30" spans="1:11" ht="165" x14ac:dyDescent="0.25">
      <c r="A30" s="30">
        <v>3</v>
      </c>
      <c r="B30" s="31">
        <v>1</v>
      </c>
      <c r="C30" s="34" t="s">
        <v>136</v>
      </c>
      <c r="D30" s="57">
        <v>44805</v>
      </c>
      <c r="E30" s="57">
        <v>44805</v>
      </c>
      <c r="F30" s="34" t="s">
        <v>137</v>
      </c>
      <c r="G30" s="58"/>
      <c r="H30" s="34" t="s">
        <v>55</v>
      </c>
      <c r="I30" s="58"/>
      <c r="J30" s="34" t="s">
        <v>138</v>
      </c>
      <c r="K30" s="34"/>
    </row>
    <row r="31" spans="1:11" ht="409.5" x14ac:dyDescent="0.25">
      <c r="A31" s="30">
        <v>3</v>
      </c>
      <c r="B31" s="31">
        <v>2</v>
      </c>
      <c r="C31" s="60" t="s">
        <v>139</v>
      </c>
      <c r="D31" s="57">
        <v>44805</v>
      </c>
      <c r="E31" s="57">
        <v>45078</v>
      </c>
      <c r="F31" s="34" t="s">
        <v>140</v>
      </c>
      <c r="G31" s="58"/>
      <c r="H31" s="34" t="s">
        <v>55</v>
      </c>
      <c r="I31" s="58"/>
      <c r="J31" s="34" t="s">
        <v>141</v>
      </c>
      <c r="K31" s="34"/>
    </row>
    <row r="32" spans="1:11" ht="330" x14ac:dyDescent="0.25">
      <c r="A32" s="30">
        <v>3</v>
      </c>
      <c r="B32" s="31">
        <v>3</v>
      </c>
      <c r="C32" s="34" t="s">
        <v>142</v>
      </c>
      <c r="D32" s="57">
        <v>45170</v>
      </c>
      <c r="E32" s="57">
        <v>45292</v>
      </c>
      <c r="F32" s="34" t="s">
        <v>143</v>
      </c>
      <c r="G32" s="58"/>
      <c r="H32" s="34" t="s">
        <v>55</v>
      </c>
      <c r="I32" s="58"/>
      <c r="J32" s="59" t="s">
        <v>144</v>
      </c>
      <c r="K32" s="34"/>
    </row>
    <row r="33" spans="1:11" ht="45" x14ac:dyDescent="0.25">
      <c r="A33" s="30">
        <v>3</v>
      </c>
      <c r="B33" s="31">
        <v>4</v>
      </c>
      <c r="C33" s="34" t="s">
        <v>145</v>
      </c>
      <c r="D33" s="57">
        <v>45536</v>
      </c>
      <c r="E33" s="57">
        <v>45627</v>
      </c>
      <c r="F33" s="34" t="s">
        <v>146</v>
      </c>
      <c r="G33" s="58"/>
      <c r="H33" s="34" t="s">
        <v>62</v>
      </c>
      <c r="I33" s="58"/>
      <c r="J33" s="34" t="s">
        <v>147</v>
      </c>
      <c r="K33" s="34"/>
    </row>
    <row r="34" spans="1:11" ht="165" x14ac:dyDescent="0.25">
      <c r="A34" s="30">
        <v>3</v>
      </c>
      <c r="B34" s="31">
        <v>5</v>
      </c>
      <c r="C34" s="34" t="s">
        <v>148</v>
      </c>
      <c r="D34" s="57">
        <v>44805</v>
      </c>
      <c r="E34" s="57">
        <v>44896</v>
      </c>
      <c r="F34" s="34" t="s">
        <v>149</v>
      </c>
      <c r="G34" s="58"/>
      <c r="H34" s="34" t="s">
        <v>55</v>
      </c>
      <c r="I34" s="58"/>
      <c r="J34" s="34" t="s">
        <v>150</v>
      </c>
      <c r="K34" s="34"/>
    </row>
    <row r="35" spans="1:11" ht="270" x14ac:dyDescent="0.25">
      <c r="A35" s="30">
        <v>3</v>
      </c>
      <c r="B35" s="31">
        <v>6</v>
      </c>
      <c r="C35" s="34" t="s">
        <v>151</v>
      </c>
      <c r="D35" s="57">
        <v>45170</v>
      </c>
      <c r="E35" s="57">
        <v>45261</v>
      </c>
      <c r="F35" s="34" t="s">
        <v>152</v>
      </c>
      <c r="G35" s="58"/>
      <c r="H35" s="34" t="s">
        <v>55</v>
      </c>
      <c r="I35" s="58"/>
      <c r="J35" s="34" t="s">
        <v>153</v>
      </c>
      <c r="K35" s="34"/>
    </row>
    <row r="36" spans="1:11" ht="105" x14ac:dyDescent="0.25">
      <c r="A36" s="30">
        <v>3</v>
      </c>
      <c r="B36" s="31">
        <v>7</v>
      </c>
      <c r="C36" s="34" t="s">
        <v>154</v>
      </c>
      <c r="D36" s="57">
        <v>45536</v>
      </c>
      <c r="E36" s="57">
        <v>45627</v>
      </c>
      <c r="F36" s="34" t="s">
        <v>155</v>
      </c>
      <c r="G36" s="58"/>
      <c r="H36" s="34" t="s">
        <v>62</v>
      </c>
      <c r="I36" s="58"/>
      <c r="J36" s="34" t="s">
        <v>156</v>
      </c>
      <c r="K36" s="34"/>
    </row>
    <row r="37" spans="1:11" ht="390" x14ac:dyDescent="0.25">
      <c r="A37" s="30">
        <v>3</v>
      </c>
      <c r="B37" s="31">
        <v>8</v>
      </c>
      <c r="C37" s="34" t="s">
        <v>157</v>
      </c>
      <c r="D37" s="57">
        <v>44805</v>
      </c>
      <c r="E37" s="57">
        <v>44743</v>
      </c>
      <c r="F37" s="34" t="s">
        <v>158</v>
      </c>
      <c r="G37" s="58"/>
      <c r="H37" s="34" t="s">
        <v>55</v>
      </c>
      <c r="I37" s="58"/>
      <c r="J37" s="59" t="s">
        <v>159</v>
      </c>
      <c r="K37" s="34"/>
    </row>
    <row r="38" spans="1:11" ht="69" customHeight="1" x14ac:dyDescent="0.25">
      <c r="A38" s="30">
        <v>3</v>
      </c>
      <c r="B38" s="31">
        <v>9</v>
      </c>
      <c r="C38" s="34" t="s">
        <v>160</v>
      </c>
      <c r="D38" s="57">
        <v>45170</v>
      </c>
      <c r="E38" s="57">
        <v>45444</v>
      </c>
      <c r="F38" s="34" t="s">
        <v>161</v>
      </c>
      <c r="G38" s="58"/>
      <c r="H38" s="34" t="s">
        <v>62</v>
      </c>
      <c r="I38" s="58"/>
      <c r="J38" s="34" t="s">
        <v>162</v>
      </c>
      <c r="K38" s="34"/>
    </row>
    <row r="39" spans="1:11" ht="69.95" customHeight="1" x14ac:dyDescent="0.25">
      <c r="A39" s="30">
        <v>3</v>
      </c>
      <c r="B39" s="31">
        <v>10</v>
      </c>
      <c r="C39" s="34" t="s">
        <v>160</v>
      </c>
      <c r="D39" s="57">
        <v>45536</v>
      </c>
      <c r="E39" s="57">
        <v>45627</v>
      </c>
      <c r="F39" s="34" t="s">
        <v>163</v>
      </c>
      <c r="G39" s="58"/>
      <c r="H39" s="34" t="s">
        <v>62</v>
      </c>
      <c r="I39" s="58"/>
      <c r="J39" s="34" t="s">
        <v>164</v>
      </c>
      <c r="K39" s="34"/>
    </row>
    <row r="40" spans="1:11" ht="195" customHeight="1" x14ac:dyDescent="0.25">
      <c r="A40" s="30">
        <v>3</v>
      </c>
      <c r="B40" s="31">
        <v>11</v>
      </c>
      <c r="C40" s="34" t="s">
        <v>165</v>
      </c>
      <c r="D40" s="57">
        <v>45413</v>
      </c>
      <c r="E40" s="57">
        <v>45627</v>
      </c>
      <c r="F40" s="34" t="s">
        <v>166</v>
      </c>
      <c r="G40" s="58"/>
      <c r="H40" s="34" t="s">
        <v>62</v>
      </c>
      <c r="I40" s="58"/>
      <c r="J40" s="34" t="s">
        <v>167</v>
      </c>
      <c r="K40" s="34"/>
    </row>
    <row r="41" spans="1:11" ht="210" x14ac:dyDescent="0.25">
      <c r="A41" s="30">
        <v>3</v>
      </c>
      <c r="B41" s="31">
        <v>12</v>
      </c>
      <c r="C41" s="34" t="s">
        <v>168</v>
      </c>
      <c r="D41" s="57">
        <v>44986</v>
      </c>
      <c r="E41" s="57">
        <v>45047</v>
      </c>
      <c r="F41" s="34" t="s">
        <v>169</v>
      </c>
      <c r="G41" s="58"/>
      <c r="H41" s="34" t="s">
        <v>55</v>
      </c>
      <c r="I41" s="58"/>
      <c r="J41" s="34" t="s">
        <v>170</v>
      </c>
      <c r="K41" s="34"/>
    </row>
    <row r="42" spans="1:11" ht="90" x14ac:dyDescent="0.25">
      <c r="A42" s="30">
        <v>3</v>
      </c>
      <c r="B42" s="31">
        <v>13</v>
      </c>
      <c r="C42" s="34" t="s">
        <v>171</v>
      </c>
      <c r="D42" s="57">
        <v>45170</v>
      </c>
      <c r="E42" s="34"/>
      <c r="F42" s="34"/>
      <c r="G42" s="58"/>
      <c r="H42" s="34" t="s">
        <v>90</v>
      </c>
      <c r="I42" s="58"/>
      <c r="J42" s="34" t="s">
        <v>172</v>
      </c>
      <c r="K42" s="34"/>
    </row>
    <row r="43" spans="1:11" ht="90" x14ac:dyDescent="0.25">
      <c r="A43" s="30">
        <v>3</v>
      </c>
      <c r="B43" s="31">
        <v>14</v>
      </c>
      <c r="C43" s="34" t="s">
        <v>173</v>
      </c>
      <c r="D43" s="57">
        <v>45352</v>
      </c>
      <c r="E43" s="34"/>
      <c r="F43" s="34"/>
      <c r="G43" s="58"/>
      <c r="H43" s="34" t="s">
        <v>90</v>
      </c>
      <c r="I43" s="58"/>
      <c r="J43" s="34" t="s">
        <v>172</v>
      </c>
      <c r="K43" s="34"/>
    </row>
    <row r="44" spans="1:11" x14ac:dyDescent="0.25">
      <c r="A44" s="30"/>
      <c r="B44" s="31"/>
      <c r="C44" s="30"/>
      <c r="D44" s="32"/>
      <c r="E44" s="32"/>
      <c r="F44" s="30"/>
      <c r="G44" s="33"/>
      <c r="H44" s="30"/>
      <c r="I44" s="33"/>
      <c r="J44" s="34"/>
      <c r="K44" s="34"/>
    </row>
    <row r="45" spans="1:11" s="2" customFormat="1" x14ac:dyDescent="0.25"/>
    <row r="46" spans="1:11" s="2" customFormat="1" x14ac:dyDescent="0.25">
      <c r="A46" s="102" t="s">
        <v>174</v>
      </c>
      <c r="B46" s="103"/>
      <c r="C46" s="103"/>
      <c r="D46" s="103"/>
      <c r="E46" s="103"/>
      <c r="F46" s="103"/>
      <c r="G46" s="103"/>
      <c r="H46" s="103"/>
      <c r="I46" s="104"/>
    </row>
    <row r="47" spans="1:11" s="2" customFormat="1" ht="23.25" customHeight="1" x14ac:dyDescent="0.25">
      <c r="A47" s="100" t="s">
        <v>175</v>
      </c>
      <c r="B47" s="101"/>
      <c r="C47" s="105" t="s">
        <v>176</v>
      </c>
      <c r="D47" s="106"/>
      <c r="E47" s="106"/>
      <c r="F47" s="106"/>
      <c r="G47" s="106"/>
      <c r="H47" s="106"/>
      <c r="I47" s="107"/>
    </row>
    <row r="48" spans="1:11" s="2" customFormat="1" ht="22.5" customHeight="1" x14ac:dyDescent="0.25">
      <c r="A48" s="100" t="s">
        <v>177</v>
      </c>
      <c r="B48" s="101"/>
      <c r="C48" s="105" t="s">
        <v>178</v>
      </c>
      <c r="D48" s="106"/>
      <c r="E48" s="106"/>
      <c r="F48" s="106"/>
      <c r="G48" s="106"/>
      <c r="H48" s="106"/>
      <c r="I48" s="107"/>
    </row>
    <row r="49" spans="1:9" s="2" customFormat="1" ht="30.75" customHeight="1" x14ac:dyDescent="0.25">
      <c r="A49" s="100" t="s">
        <v>179</v>
      </c>
      <c r="B49" s="101"/>
      <c r="C49" s="108" t="s">
        <v>180</v>
      </c>
      <c r="D49" s="109"/>
      <c r="E49" s="109"/>
      <c r="F49" s="109"/>
      <c r="G49" s="109"/>
      <c r="H49" s="109"/>
      <c r="I49" s="110"/>
    </row>
    <row r="50" spans="1:9" s="2" customFormat="1" ht="65.25" customHeight="1" x14ac:dyDescent="0.25">
      <c r="A50" s="100" t="s">
        <v>181</v>
      </c>
      <c r="B50" s="101"/>
      <c r="C50" s="99" t="s">
        <v>182</v>
      </c>
      <c r="D50" s="96"/>
      <c r="E50" s="96"/>
      <c r="F50" s="96"/>
      <c r="G50" s="96"/>
      <c r="H50" s="96"/>
      <c r="I50" s="97"/>
    </row>
    <row r="51" spans="1:9" s="2" customFormat="1" ht="47.25" customHeight="1" x14ac:dyDescent="0.25">
      <c r="A51" s="100" t="s">
        <v>183</v>
      </c>
      <c r="B51" s="101"/>
      <c r="C51" s="95" t="s">
        <v>184</v>
      </c>
      <c r="D51" s="96"/>
      <c r="E51" s="96"/>
      <c r="F51" s="96"/>
      <c r="G51" s="96"/>
      <c r="H51" s="96"/>
      <c r="I51" s="97"/>
    </row>
    <row r="52" spans="1:9" s="2" customFormat="1" ht="30.75" customHeight="1" x14ac:dyDescent="0.25">
      <c r="A52" s="93" t="s">
        <v>185</v>
      </c>
      <c r="B52" s="94"/>
      <c r="C52" s="95" t="s">
        <v>186</v>
      </c>
      <c r="D52" s="96"/>
      <c r="E52" s="96"/>
      <c r="F52" s="96"/>
      <c r="G52" s="96"/>
      <c r="H52" s="96"/>
      <c r="I52" s="97"/>
    </row>
    <row r="53" spans="1:9" s="2" customFormat="1" x14ac:dyDescent="0.25"/>
    <row r="54" spans="1:9" s="2" customFormat="1" x14ac:dyDescent="0.25"/>
    <row r="55" spans="1:9" s="2" customFormat="1" x14ac:dyDescent="0.25"/>
    <row r="56" spans="1:9" s="2" customFormat="1" x14ac:dyDescent="0.25"/>
    <row r="57" spans="1:9" s="2" customFormat="1" x14ac:dyDescent="0.25"/>
    <row r="58" spans="1:9" s="2" customFormat="1" x14ac:dyDescent="0.25"/>
    <row r="59" spans="1:9" s="2" customFormat="1" x14ac:dyDescent="0.25"/>
    <row r="60" spans="1:9" s="2" customFormat="1" x14ac:dyDescent="0.25"/>
    <row r="61" spans="1:9" s="2" customFormat="1" x14ac:dyDescent="0.25"/>
    <row r="62" spans="1:9" s="2" customFormat="1" x14ac:dyDescent="0.25"/>
    <row r="63" spans="1:9" s="2" customFormat="1" x14ac:dyDescent="0.25"/>
    <row r="64" spans="1:9"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sheetData>
  <mergeCells count="14">
    <mergeCell ref="A52:B52"/>
    <mergeCell ref="C52:I52"/>
    <mergeCell ref="A1:K1"/>
    <mergeCell ref="C51:I51"/>
    <mergeCell ref="C50:I50"/>
    <mergeCell ref="A47:B47"/>
    <mergeCell ref="A48:B48"/>
    <mergeCell ref="A49:B49"/>
    <mergeCell ref="A50:B50"/>
    <mergeCell ref="A51:B51"/>
    <mergeCell ref="A46:I46"/>
    <mergeCell ref="C47:I47"/>
    <mergeCell ref="C48:I48"/>
    <mergeCell ref="C49:I49"/>
  </mergeCells>
  <phoneticPr fontId="4" type="noConversion"/>
  <dataValidations count="2">
    <dataValidation type="textLength" operator="lessThanOrEqual" showInputMessage="1" showErrorMessage="1" sqref="J2:J33 K3:K44 J35:J1048576" xr:uid="{48BA897F-58FE-4C3A-97D2-C57A545567A2}">
      <formula1>1000</formula1>
    </dataValidation>
    <dataValidation type="whole" allowBlank="1" showInputMessage="1" showErrorMessage="1" sqref="A4:B44" xr:uid="{65C071CE-D934-455D-9349-B1065B3F9D17}">
      <formula1>1</formula1>
      <formula2>200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6602A78-5117-412A-B5EE-5227B7645F3E}">
          <x14:formula1>
            <xm:f>Parámetros!$A$26:$A$27</xm:f>
          </x14:formula1>
          <xm:sqref>G44</xm:sqref>
        </x14:dataValidation>
        <x14:dataValidation type="list" allowBlank="1" showInputMessage="1" showErrorMessage="1" xr:uid="{22EE04AE-2406-4FC3-8ED2-E9155AED8633}">
          <x14:formula1>
            <xm:f>Parámetros!$A$22:$A$25</xm:f>
          </x14:formula1>
          <xm:sqref>H44</xm:sqref>
        </x14:dataValidation>
        <x14:dataValidation type="list" allowBlank="1" showInputMessage="1" showErrorMessage="1" xr:uid="{61107898-9C80-4492-80F0-F7529A6D4317}">
          <x14:formula1>
            <xm:f>Parámetros!$A$30:$A$32</xm:f>
          </x14:formula1>
          <xm:sqref>I44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7631-21EB-4F40-B38B-C49D014C544F}">
  <dimension ref="A1:P37"/>
  <sheetViews>
    <sheetView zoomScale="90" zoomScaleNormal="90" workbookViewId="0">
      <selection activeCell="M7" sqref="M7"/>
    </sheetView>
  </sheetViews>
  <sheetFormatPr baseColWidth="10" defaultColWidth="11.42578125" defaultRowHeight="15" x14ac:dyDescent="0.25"/>
  <cols>
    <col min="1" max="1" width="18.42578125" customWidth="1"/>
    <col min="2" max="2" width="26.7109375" customWidth="1"/>
    <col min="3" max="3" width="16.5703125" customWidth="1"/>
    <col min="4" max="8" width="11.7109375" customWidth="1"/>
    <col min="9" max="9" width="22.140625" customWidth="1"/>
    <col min="10" max="10" width="19.140625" customWidth="1"/>
    <col min="11" max="11" width="46.7109375" customWidth="1"/>
    <col min="12" max="12" width="37.28515625" customWidth="1"/>
    <col min="13" max="13" width="18" customWidth="1"/>
    <col min="14" max="14" width="17.140625" customWidth="1"/>
  </cols>
  <sheetData>
    <row r="1" spans="1:16" ht="21" x14ac:dyDescent="0.35">
      <c r="A1" s="116" t="s">
        <v>187</v>
      </c>
      <c r="B1" s="116"/>
      <c r="C1" s="116"/>
      <c r="D1" s="116"/>
      <c r="E1" s="116"/>
      <c r="F1" s="116"/>
      <c r="G1" s="116"/>
      <c r="H1" s="116"/>
      <c r="I1" s="116"/>
      <c r="J1" s="116"/>
      <c r="K1" s="116"/>
      <c r="L1" s="116"/>
      <c r="M1" s="116"/>
      <c r="N1" s="116"/>
    </row>
    <row r="3" spans="1:16" ht="60" x14ac:dyDescent="0.25">
      <c r="A3" s="29" t="s">
        <v>188</v>
      </c>
      <c r="B3" s="29" t="s">
        <v>189</v>
      </c>
      <c r="C3" s="29" t="s">
        <v>190</v>
      </c>
      <c r="D3" s="29" t="s">
        <v>191</v>
      </c>
      <c r="E3" s="29" t="s">
        <v>192</v>
      </c>
      <c r="F3" s="29" t="s">
        <v>193</v>
      </c>
      <c r="G3" s="29" t="s">
        <v>194</v>
      </c>
      <c r="H3" s="29" t="s">
        <v>195</v>
      </c>
      <c r="I3" s="29" t="s">
        <v>196</v>
      </c>
      <c r="J3" s="35" t="s">
        <v>50</v>
      </c>
      <c r="K3" s="29" t="s">
        <v>197</v>
      </c>
      <c r="L3" s="29" t="s">
        <v>198</v>
      </c>
      <c r="M3" s="29" t="s">
        <v>199</v>
      </c>
      <c r="N3" s="29" t="s">
        <v>48</v>
      </c>
    </row>
    <row r="4" spans="1:16" s="63" customFormat="1" ht="221.25" customHeight="1" x14ac:dyDescent="0.25">
      <c r="A4" s="30">
        <v>1</v>
      </c>
      <c r="B4" s="34" t="s">
        <v>200</v>
      </c>
      <c r="C4" s="61">
        <v>1</v>
      </c>
      <c r="D4" s="61">
        <v>1</v>
      </c>
      <c r="E4" s="61">
        <v>1</v>
      </c>
      <c r="F4" s="61">
        <v>1</v>
      </c>
      <c r="G4" s="61">
        <v>1</v>
      </c>
      <c r="H4" s="61">
        <v>0.9375</v>
      </c>
      <c r="I4" s="30" t="s">
        <v>90</v>
      </c>
      <c r="J4" s="33"/>
      <c r="K4" s="64" t="s">
        <v>201</v>
      </c>
      <c r="L4" s="34" t="s">
        <v>202</v>
      </c>
      <c r="M4" s="34" t="s">
        <v>203</v>
      </c>
      <c r="N4" s="33"/>
      <c r="O4" s="62" t="s">
        <v>204</v>
      </c>
      <c r="P4" s="62" t="s">
        <v>205</v>
      </c>
    </row>
    <row r="5" spans="1:16" s="63" customFormat="1" ht="173.1" customHeight="1" x14ac:dyDescent="0.25">
      <c r="A5" s="65">
        <v>1</v>
      </c>
      <c r="B5" s="66" t="s">
        <v>206</v>
      </c>
      <c r="C5" s="34" t="s">
        <v>207</v>
      </c>
      <c r="D5" s="67">
        <v>0.33600000000000002</v>
      </c>
      <c r="E5" s="30" t="s">
        <v>208</v>
      </c>
      <c r="F5" s="30" t="s">
        <v>208</v>
      </c>
      <c r="G5" s="68">
        <f>D5*1.5</f>
        <v>0.504</v>
      </c>
      <c r="H5" s="67">
        <v>0.39700000000000002</v>
      </c>
      <c r="I5" s="30" t="s">
        <v>209</v>
      </c>
      <c r="J5" s="33"/>
      <c r="K5" s="69" t="s">
        <v>210</v>
      </c>
      <c r="L5" s="34" t="s">
        <v>211</v>
      </c>
      <c r="M5" s="34" t="s">
        <v>212</v>
      </c>
      <c r="N5" s="33"/>
      <c r="O5" s="62" t="s">
        <v>213</v>
      </c>
      <c r="P5" s="62" t="s">
        <v>90</v>
      </c>
    </row>
    <row r="6" spans="1:16" s="63" customFormat="1" ht="165" x14ac:dyDescent="0.25">
      <c r="A6" s="30">
        <v>1</v>
      </c>
      <c r="B6" s="34" t="s">
        <v>214</v>
      </c>
      <c r="C6" s="61">
        <v>0.6</v>
      </c>
      <c r="D6" s="67">
        <v>0.56699999999999995</v>
      </c>
      <c r="E6" s="61">
        <v>0.8</v>
      </c>
      <c r="F6" s="67">
        <v>0.63400000000000001</v>
      </c>
      <c r="G6" s="61">
        <v>1</v>
      </c>
      <c r="H6" s="68">
        <f>155/196</f>
        <v>0.79081632653061229</v>
      </c>
      <c r="I6" s="30" t="s">
        <v>209</v>
      </c>
      <c r="J6" s="33"/>
      <c r="K6" s="34" t="s">
        <v>215</v>
      </c>
      <c r="L6" s="34" t="s">
        <v>216</v>
      </c>
      <c r="M6" s="34" t="s">
        <v>217</v>
      </c>
      <c r="N6" s="33"/>
    </row>
    <row r="7" spans="1:16" s="63" customFormat="1" ht="150" x14ac:dyDescent="0.25">
      <c r="A7" s="30">
        <v>1</v>
      </c>
      <c r="B7" s="34" t="s">
        <v>218</v>
      </c>
      <c r="C7" s="61">
        <v>0.6</v>
      </c>
      <c r="D7" s="61">
        <v>0.5</v>
      </c>
      <c r="E7" s="61">
        <v>0.8</v>
      </c>
      <c r="F7" s="61">
        <v>0.5</v>
      </c>
      <c r="G7" s="61">
        <v>1</v>
      </c>
      <c r="H7" s="61"/>
      <c r="I7" s="30" t="s">
        <v>90</v>
      </c>
      <c r="J7" s="33"/>
      <c r="K7" s="34" t="s">
        <v>219</v>
      </c>
      <c r="L7" s="34" t="s">
        <v>220</v>
      </c>
      <c r="M7" s="34" t="s">
        <v>221</v>
      </c>
      <c r="N7" s="33"/>
    </row>
    <row r="8" spans="1:16" s="63" customFormat="1" ht="75.95" customHeight="1" x14ac:dyDescent="0.25">
      <c r="A8" s="123">
        <v>2</v>
      </c>
      <c r="B8" s="126" t="s">
        <v>222</v>
      </c>
      <c r="C8" s="30" t="s">
        <v>223</v>
      </c>
      <c r="D8" s="70">
        <v>0.89100000000000001</v>
      </c>
      <c r="E8" s="30" t="s">
        <v>208</v>
      </c>
      <c r="F8" s="30" t="s">
        <v>208</v>
      </c>
      <c r="G8" s="30" t="s">
        <v>224</v>
      </c>
      <c r="H8" s="70">
        <v>0.84099999999999997</v>
      </c>
      <c r="I8" s="30" t="s">
        <v>205</v>
      </c>
      <c r="J8" s="129"/>
      <c r="K8" s="34" t="s">
        <v>225</v>
      </c>
      <c r="L8" s="30"/>
      <c r="M8" s="126" t="s">
        <v>226</v>
      </c>
      <c r="N8" s="33"/>
    </row>
    <row r="9" spans="1:16" s="63" customFormat="1" ht="75.95" customHeight="1" x14ac:dyDescent="0.25">
      <c r="A9" s="124"/>
      <c r="B9" s="127"/>
      <c r="C9" s="61">
        <v>0.5</v>
      </c>
      <c r="D9" s="70">
        <v>0.76400000000000001</v>
      </c>
      <c r="E9" s="30" t="s">
        <v>208</v>
      </c>
      <c r="F9" s="30" t="s">
        <v>208</v>
      </c>
      <c r="G9" s="30" t="s">
        <v>227</v>
      </c>
      <c r="H9" s="70">
        <v>0.81</v>
      </c>
      <c r="I9" s="30" t="s">
        <v>205</v>
      </c>
      <c r="J9" s="130"/>
      <c r="K9" s="34" t="s">
        <v>228</v>
      </c>
      <c r="L9" s="30"/>
      <c r="M9" s="127"/>
      <c r="N9" s="33"/>
    </row>
    <row r="10" spans="1:16" s="63" customFormat="1" ht="75.95" customHeight="1" x14ac:dyDescent="0.25">
      <c r="A10" s="125"/>
      <c r="B10" s="128"/>
      <c r="C10" s="30" t="s">
        <v>229</v>
      </c>
      <c r="D10" s="70">
        <v>0.95499999999999996</v>
      </c>
      <c r="E10" s="30" t="s">
        <v>208</v>
      </c>
      <c r="F10" s="30" t="s">
        <v>208</v>
      </c>
      <c r="G10" s="30" t="s">
        <v>230</v>
      </c>
      <c r="H10" s="70">
        <v>0.96799999999999997</v>
      </c>
      <c r="I10" s="30" t="s">
        <v>205</v>
      </c>
      <c r="J10" s="131"/>
      <c r="K10" s="34" t="s">
        <v>231</v>
      </c>
      <c r="L10" s="30"/>
      <c r="M10" s="128"/>
      <c r="N10" s="33"/>
    </row>
    <row r="11" spans="1:16" s="63" customFormat="1" ht="120" x14ac:dyDescent="0.25">
      <c r="A11" s="30">
        <v>2</v>
      </c>
      <c r="B11" s="34" t="s">
        <v>232</v>
      </c>
      <c r="C11" s="61">
        <v>0.8</v>
      </c>
      <c r="D11" s="61">
        <v>0.82</v>
      </c>
      <c r="E11" s="61">
        <v>0.9</v>
      </c>
      <c r="F11" s="61">
        <v>0.9</v>
      </c>
      <c r="G11" s="61">
        <v>1</v>
      </c>
      <c r="H11" s="61">
        <v>0.93</v>
      </c>
      <c r="I11" s="30" t="s">
        <v>209</v>
      </c>
      <c r="J11" s="33"/>
      <c r="K11" s="34" t="s">
        <v>233</v>
      </c>
      <c r="L11" s="34" t="s">
        <v>234</v>
      </c>
      <c r="M11" s="34" t="s">
        <v>235</v>
      </c>
      <c r="N11" s="33"/>
    </row>
    <row r="12" spans="1:16" s="63" customFormat="1" ht="90" x14ac:dyDescent="0.25">
      <c r="A12" s="30">
        <v>2</v>
      </c>
      <c r="B12" s="34" t="s">
        <v>236</v>
      </c>
      <c r="C12" s="61">
        <v>0.5</v>
      </c>
      <c r="D12" s="30" t="s">
        <v>237</v>
      </c>
      <c r="E12" s="61">
        <v>0.75</v>
      </c>
      <c r="F12" s="61">
        <v>0.28999999999999998</v>
      </c>
      <c r="G12" s="61">
        <v>1</v>
      </c>
      <c r="H12" s="61">
        <v>0.68</v>
      </c>
      <c r="I12" s="30" t="s">
        <v>209</v>
      </c>
      <c r="J12" s="33"/>
      <c r="K12" s="34" t="s">
        <v>238</v>
      </c>
      <c r="L12" s="34" t="s">
        <v>239</v>
      </c>
      <c r="M12" s="34" t="s">
        <v>240</v>
      </c>
      <c r="N12" s="33"/>
    </row>
    <row r="13" spans="1:16" s="63" customFormat="1" ht="90" x14ac:dyDescent="0.25">
      <c r="A13" s="30">
        <v>2</v>
      </c>
      <c r="B13" s="34" t="s">
        <v>241</v>
      </c>
      <c r="C13" s="61" t="s">
        <v>242</v>
      </c>
      <c r="D13" s="30" t="s">
        <v>242</v>
      </c>
      <c r="E13" s="71">
        <v>3.9</v>
      </c>
      <c r="F13" s="71">
        <v>3.9</v>
      </c>
      <c r="G13" s="71">
        <v>4.5</v>
      </c>
      <c r="H13" s="30"/>
      <c r="I13" s="30" t="s">
        <v>90</v>
      </c>
      <c r="J13" s="33"/>
      <c r="K13" s="34" t="s">
        <v>243</v>
      </c>
      <c r="L13" s="34" t="s">
        <v>244</v>
      </c>
      <c r="M13" s="34" t="s">
        <v>245</v>
      </c>
      <c r="N13" s="33"/>
    </row>
    <row r="14" spans="1:16" s="63" customFormat="1" ht="150" x14ac:dyDescent="0.25">
      <c r="A14" s="30">
        <v>3</v>
      </c>
      <c r="B14" s="34" t="s">
        <v>246</v>
      </c>
      <c r="C14" s="30" t="s">
        <v>242</v>
      </c>
      <c r="D14" s="30" t="s">
        <v>242</v>
      </c>
      <c r="E14" s="61">
        <v>0.8</v>
      </c>
      <c r="F14" s="61">
        <v>0.75</v>
      </c>
      <c r="G14" s="61">
        <v>0.2</v>
      </c>
      <c r="H14" s="61">
        <v>0.25</v>
      </c>
      <c r="I14" s="30" t="s">
        <v>205</v>
      </c>
      <c r="J14" s="33"/>
      <c r="K14" s="34" t="s">
        <v>247</v>
      </c>
      <c r="L14" s="30"/>
      <c r="M14" s="34" t="s">
        <v>248</v>
      </c>
      <c r="N14" s="33"/>
    </row>
    <row r="15" spans="1:16" s="63" customFormat="1" ht="205.5" customHeight="1" x14ac:dyDescent="0.25">
      <c r="A15" s="30">
        <v>3</v>
      </c>
      <c r="B15" s="34" t="s">
        <v>249</v>
      </c>
      <c r="C15" s="34" t="s">
        <v>250</v>
      </c>
      <c r="D15" s="34" t="s">
        <v>251</v>
      </c>
      <c r="E15" s="34" t="s">
        <v>252</v>
      </c>
      <c r="F15" s="34" t="s">
        <v>252</v>
      </c>
      <c r="G15" s="34" t="s">
        <v>252</v>
      </c>
      <c r="H15" s="34" t="s">
        <v>252</v>
      </c>
      <c r="I15" s="30" t="s">
        <v>205</v>
      </c>
      <c r="J15" s="33"/>
      <c r="K15" s="34" t="s">
        <v>253</v>
      </c>
      <c r="L15" s="30"/>
      <c r="M15" s="34" t="s">
        <v>254</v>
      </c>
      <c r="N15" s="33"/>
    </row>
    <row r="16" spans="1:16" s="63" customFormat="1" ht="120" x14ac:dyDescent="0.25">
      <c r="A16" s="30">
        <v>3</v>
      </c>
      <c r="B16" s="34" t="s">
        <v>255</v>
      </c>
      <c r="C16" s="30" t="s">
        <v>256</v>
      </c>
      <c r="D16" s="30">
        <v>3.08</v>
      </c>
      <c r="E16" s="30" t="s">
        <v>257</v>
      </c>
      <c r="F16" s="72">
        <v>4.5779999999999994</v>
      </c>
      <c r="G16" s="30" t="s">
        <v>258</v>
      </c>
      <c r="H16" s="71">
        <v>4.8020000000000005</v>
      </c>
      <c r="I16" s="30" t="s">
        <v>209</v>
      </c>
      <c r="J16" s="33"/>
      <c r="K16" s="34" t="s">
        <v>259</v>
      </c>
      <c r="L16" s="34" t="s">
        <v>260</v>
      </c>
      <c r="M16" s="34" t="s">
        <v>261</v>
      </c>
      <c r="N16" s="33"/>
    </row>
    <row r="17" spans="1:14" s="63" customFormat="1" x14ac:dyDescent="0.25">
      <c r="A17" s="30"/>
      <c r="B17" s="30"/>
      <c r="C17" s="30"/>
      <c r="D17" s="30"/>
      <c r="E17" s="30"/>
      <c r="F17" s="30"/>
      <c r="G17" s="30"/>
      <c r="H17" s="30"/>
      <c r="I17" s="30"/>
      <c r="J17" s="33"/>
      <c r="K17" s="30"/>
      <c r="L17" s="30"/>
      <c r="M17" s="30"/>
      <c r="N17" s="33"/>
    </row>
    <row r="18" spans="1:14" x14ac:dyDescent="0.25">
      <c r="A18" s="7"/>
      <c r="B18" s="7"/>
      <c r="C18" s="7"/>
      <c r="D18" s="7"/>
      <c r="E18" s="7"/>
      <c r="F18" s="7"/>
      <c r="G18" s="7"/>
      <c r="H18" s="7"/>
      <c r="I18" s="7"/>
      <c r="J18" s="6"/>
      <c r="K18" s="7"/>
      <c r="L18" s="7"/>
      <c r="M18" s="7"/>
      <c r="N18" s="6"/>
    </row>
    <row r="19" spans="1:14" x14ac:dyDescent="0.25">
      <c r="A19" s="7"/>
      <c r="B19" s="7"/>
      <c r="C19" s="7"/>
      <c r="D19" s="7"/>
      <c r="E19" s="7"/>
      <c r="F19" s="7"/>
      <c r="G19" s="7"/>
      <c r="H19" s="7"/>
      <c r="I19" s="7"/>
      <c r="J19" s="6"/>
      <c r="K19" s="7"/>
      <c r="L19" s="7"/>
      <c r="M19" s="7"/>
      <c r="N19" s="6"/>
    </row>
    <row r="20" spans="1:14" x14ac:dyDescent="0.25">
      <c r="A20" s="7"/>
      <c r="B20" s="7"/>
      <c r="C20" s="7"/>
      <c r="D20" s="7"/>
      <c r="E20" s="7"/>
      <c r="F20" s="7"/>
      <c r="G20" s="7"/>
      <c r="H20" s="7"/>
      <c r="I20" s="7"/>
      <c r="J20" s="6"/>
      <c r="K20" s="7"/>
      <c r="L20" s="7"/>
      <c r="M20" s="7"/>
      <c r="N20" s="6"/>
    </row>
    <row r="21" spans="1:14" x14ac:dyDescent="0.25">
      <c r="A21" s="7"/>
      <c r="B21" s="7"/>
      <c r="C21" s="7"/>
      <c r="D21" s="7"/>
      <c r="E21" s="7"/>
      <c r="F21" s="7"/>
      <c r="G21" s="7"/>
      <c r="H21" s="7"/>
      <c r="I21" s="7"/>
      <c r="J21" s="6"/>
      <c r="K21" s="7"/>
      <c r="L21" s="7"/>
      <c r="M21" s="7"/>
      <c r="N21" s="6"/>
    </row>
    <row r="22" spans="1:14" x14ac:dyDescent="0.25">
      <c r="A22" s="7"/>
      <c r="B22" s="7"/>
      <c r="C22" s="7"/>
      <c r="D22" s="7"/>
      <c r="E22" s="7"/>
      <c r="F22" s="7"/>
      <c r="G22" s="7"/>
      <c r="H22" s="7"/>
      <c r="I22" s="7"/>
      <c r="J22" s="6"/>
      <c r="K22" s="7"/>
      <c r="L22" s="7"/>
      <c r="M22" s="7"/>
      <c r="N22" s="6"/>
    </row>
    <row r="23" spans="1:14" x14ac:dyDescent="0.25">
      <c r="A23" s="7"/>
      <c r="B23" s="7"/>
      <c r="C23" s="7"/>
      <c r="D23" s="7"/>
      <c r="E23" s="7"/>
      <c r="F23" s="7"/>
      <c r="G23" s="7"/>
      <c r="H23" s="7"/>
      <c r="I23" s="7"/>
      <c r="J23" s="6"/>
      <c r="K23" s="7"/>
      <c r="L23" s="7"/>
      <c r="M23" s="7"/>
      <c r="N23" s="6"/>
    </row>
    <row r="24" spans="1:14" x14ac:dyDescent="0.25">
      <c r="A24" s="7"/>
      <c r="B24" s="7"/>
      <c r="C24" s="7"/>
      <c r="D24" s="7"/>
      <c r="E24" s="7"/>
      <c r="F24" s="7"/>
      <c r="G24" s="7"/>
      <c r="H24" s="7"/>
      <c r="I24" s="7"/>
      <c r="J24" s="6"/>
      <c r="K24" s="7"/>
      <c r="L24" s="7"/>
      <c r="M24" s="7"/>
      <c r="N24" s="6"/>
    </row>
    <row r="25" spans="1:14" x14ac:dyDescent="0.25">
      <c r="A25" s="7"/>
      <c r="B25" s="7"/>
      <c r="C25" s="7"/>
      <c r="D25" s="7"/>
      <c r="E25" s="7"/>
      <c r="F25" s="7"/>
      <c r="G25" s="7"/>
      <c r="H25" s="7"/>
      <c r="I25" s="7"/>
      <c r="J25" s="6"/>
      <c r="K25" s="7"/>
      <c r="L25" s="7"/>
      <c r="M25" s="7"/>
      <c r="N25" s="6"/>
    </row>
    <row r="26" spans="1:14" x14ac:dyDescent="0.25">
      <c r="A26" s="7"/>
      <c r="B26" s="7"/>
      <c r="C26" s="7"/>
      <c r="D26" s="7"/>
      <c r="E26" s="7"/>
      <c r="F26" s="7"/>
      <c r="G26" s="7"/>
      <c r="H26" s="7"/>
      <c r="I26" s="7"/>
      <c r="J26" s="6"/>
      <c r="K26" s="7"/>
      <c r="L26" s="7"/>
      <c r="M26" s="7"/>
      <c r="N26" s="6"/>
    </row>
    <row r="27" spans="1:14" x14ac:dyDescent="0.25">
      <c r="A27" s="7"/>
      <c r="B27" s="7"/>
      <c r="C27" s="7"/>
      <c r="D27" s="7"/>
      <c r="E27" s="7"/>
      <c r="F27" s="7"/>
      <c r="G27" s="7"/>
      <c r="H27" s="7"/>
      <c r="I27" s="7"/>
      <c r="J27" s="6"/>
      <c r="K27" s="7"/>
      <c r="L27" s="7"/>
      <c r="M27" s="7"/>
      <c r="N27" s="6"/>
    </row>
    <row r="28" spans="1:14" x14ac:dyDescent="0.25">
      <c r="A28" s="7"/>
      <c r="B28" s="7"/>
      <c r="C28" s="7"/>
      <c r="D28" s="7"/>
      <c r="E28" s="7"/>
      <c r="F28" s="7"/>
      <c r="G28" s="7"/>
      <c r="H28" s="7"/>
      <c r="I28" s="7"/>
      <c r="J28" s="6"/>
      <c r="K28" s="7"/>
      <c r="L28" s="7"/>
      <c r="M28" s="7"/>
      <c r="N28" s="6"/>
    </row>
    <row r="29" spans="1:14" x14ac:dyDescent="0.25">
      <c r="A29" s="7"/>
      <c r="B29" s="7"/>
      <c r="C29" s="7"/>
      <c r="D29" s="7"/>
      <c r="E29" s="7"/>
      <c r="F29" s="7"/>
      <c r="G29" s="7"/>
      <c r="H29" s="7"/>
      <c r="I29" s="7"/>
      <c r="J29" s="6"/>
      <c r="K29" s="7"/>
      <c r="L29" s="7"/>
      <c r="M29" s="7"/>
      <c r="N29" s="6"/>
    </row>
    <row r="30" spans="1:14" x14ac:dyDescent="0.25">
      <c r="A30" s="2"/>
      <c r="B30" s="2"/>
      <c r="C30" s="2"/>
      <c r="D30" s="2"/>
      <c r="E30" s="2"/>
      <c r="F30" s="2"/>
      <c r="G30" s="2"/>
      <c r="H30" s="2"/>
      <c r="I30" s="2"/>
      <c r="J30" s="2"/>
      <c r="K30" s="2"/>
      <c r="L30" s="2"/>
      <c r="M30" s="2"/>
      <c r="N30" s="2"/>
    </row>
    <row r="31" spans="1:14" x14ac:dyDescent="0.25">
      <c r="A31" s="117" t="s">
        <v>174</v>
      </c>
      <c r="B31" s="118"/>
      <c r="C31" s="118"/>
      <c r="D31" s="118"/>
      <c r="E31" s="118"/>
      <c r="F31" s="118"/>
      <c r="G31" s="118"/>
      <c r="H31" s="118"/>
      <c r="I31" s="118"/>
      <c r="J31" s="118"/>
      <c r="K31" s="118"/>
      <c r="L31" s="118"/>
      <c r="M31" s="118"/>
      <c r="N31" s="119"/>
    </row>
    <row r="32" spans="1:14" x14ac:dyDescent="0.25">
      <c r="A32" s="47" t="s">
        <v>262</v>
      </c>
      <c r="B32" s="47"/>
      <c r="C32" s="47"/>
      <c r="D32" s="47"/>
      <c r="E32" s="51"/>
      <c r="F32" s="52"/>
      <c r="G32" s="52"/>
      <c r="H32" s="52"/>
      <c r="I32" s="52"/>
      <c r="J32" s="52"/>
      <c r="K32" s="52"/>
      <c r="L32" s="52"/>
      <c r="M32" s="52"/>
      <c r="N32" s="53"/>
    </row>
    <row r="33" spans="1:14" x14ac:dyDescent="0.25">
      <c r="A33" s="46" t="s">
        <v>263</v>
      </c>
      <c r="B33" s="48"/>
      <c r="C33" s="49"/>
      <c r="D33" s="49"/>
      <c r="E33" s="49"/>
      <c r="F33" s="50"/>
      <c r="G33" s="114" t="s">
        <v>264</v>
      </c>
      <c r="H33" s="114"/>
      <c r="I33" s="114"/>
      <c r="J33" s="114"/>
      <c r="K33" s="114"/>
      <c r="L33" s="114"/>
      <c r="M33" s="114"/>
      <c r="N33" s="114"/>
    </row>
    <row r="34" spans="1:14" ht="63" customHeight="1" x14ac:dyDescent="0.25">
      <c r="A34" s="114" t="s">
        <v>265</v>
      </c>
      <c r="B34" s="114"/>
      <c r="C34" s="114"/>
      <c r="D34" s="114"/>
      <c r="E34" s="114"/>
      <c r="F34" s="114"/>
      <c r="G34" s="115" t="s">
        <v>266</v>
      </c>
      <c r="H34" s="115"/>
      <c r="I34" s="115"/>
      <c r="J34" s="115"/>
      <c r="K34" s="115"/>
      <c r="L34" s="115"/>
      <c r="M34" s="115"/>
      <c r="N34" s="115"/>
    </row>
    <row r="35" spans="1:14" ht="27.75" customHeight="1" x14ac:dyDescent="0.25">
      <c r="A35" s="120" t="s">
        <v>267</v>
      </c>
      <c r="B35" s="121"/>
      <c r="C35" s="121"/>
      <c r="D35" s="121"/>
      <c r="E35" s="121"/>
      <c r="F35" s="122"/>
      <c r="G35" s="115" t="s">
        <v>268</v>
      </c>
      <c r="H35" s="115"/>
      <c r="I35" s="115"/>
      <c r="J35" s="115"/>
      <c r="K35" s="115"/>
      <c r="L35" s="115"/>
      <c r="M35" s="115"/>
      <c r="N35" s="115"/>
    </row>
    <row r="36" spans="1:14" x14ac:dyDescent="0.25">
      <c r="A36" s="105" t="s">
        <v>269</v>
      </c>
      <c r="B36" s="106"/>
      <c r="C36" s="106"/>
      <c r="D36" s="106"/>
      <c r="E36" s="106"/>
      <c r="F36" s="107"/>
      <c r="G36" s="114" t="s">
        <v>270</v>
      </c>
      <c r="H36" s="114"/>
      <c r="I36" s="114"/>
      <c r="J36" s="114"/>
      <c r="K36" s="114"/>
      <c r="L36" s="114"/>
      <c r="M36" s="114"/>
      <c r="N36" s="114"/>
    </row>
    <row r="37" spans="1:14" x14ac:dyDescent="0.25">
      <c r="A37" s="111" t="s">
        <v>271</v>
      </c>
      <c r="B37" s="112"/>
      <c r="C37" s="112"/>
      <c r="D37" s="112"/>
      <c r="E37" s="112"/>
      <c r="F37" s="112"/>
      <c r="G37" s="112"/>
      <c r="H37" s="112"/>
      <c r="I37" s="112"/>
      <c r="J37" s="112"/>
      <c r="K37" s="112"/>
      <c r="L37" s="112"/>
      <c r="M37" s="112"/>
      <c r="N37" s="113"/>
    </row>
  </sheetData>
  <mergeCells count="14">
    <mergeCell ref="A36:F36"/>
    <mergeCell ref="A37:N37"/>
    <mergeCell ref="G33:N33"/>
    <mergeCell ref="G34:N34"/>
    <mergeCell ref="A1:N1"/>
    <mergeCell ref="A31:N31"/>
    <mergeCell ref="G36:N36"/>
    <mergeCell ref="G35:N35"/>
    <mergeCell ref="A35:F35"/>
    <mergeCell ref="A34:F34"/>
    <mergeCell ref="A8:A10"/>
    <mergeCell ref="B8:B10"/>
    <mergeCell ref="J8:J10"/>
    <mergeCell ref="M8:M10"/>
  </mergeCells>
  <dataValidations count="5">
    <dataValidation type="whole" allowBlank="1" showInputMessage="1" showErrorMessage="1" sqref="A4:A8 A11:A29" xr:uid="{CC4E371F-0847-44FC-9CF2-4001E9E8346A}">
      <formula1>1</formula1>
      <formula2>200</formula2>
    </dataValidation>
    <dataValidation type="textLength" operator="lessThanOrEqual" showInputMessage="1" showErrorMessage="1" sqref="K4:L4" xr:uid="{DD2D97B2-E6F5-4EC4-9BBC-73802C8351A8}">
      <formula1>1000</formula1>
    </dataValidation>
    <dataValidation type="list" allowBlank="1" showInputMessage="1" showErrorMessage="1" sqref="N5:N29" xr:uid="{58E7403D-CC3C-4FDB-88A6-2C3B74E44A45}">
      <formula1>$O$4:$O$5</formula1>
    </dataValidation>
    <dataValidation type="textLength" operator="lessThanOrEqual" allowBlank="1" showInputMessage="1" showErrorMessage="1" sqref="K5:K29" xr:uid="{22F9EFCA-5A32-4208-885B-457DE7F7DBF4}">
      <formula1>800</formula1>
    </dataValidation>
    <dataValidation type="textLength" operator="lessThanOrEqual" allowBlank="1" showInputMessage="1" showErrorMessage="1" sqref="L5:L29" xr:uid="{BBEB5FAA-CF1E-4EC5-9806-6993636A2AA6}">
      <formula1>500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9597C72D-E08A-4D40-87C4-4985B6B9EE0B}">
          <x14:formula1>
            <xm:f>Parámetros!$A$26:$A$28</xm:f>
          </x14:formula1>
          <xm:sqref>N4</xm:sqref>
        </x14:dataValidation>
        <x14:dataValidation type="list" allowBlank="1" showInputMessage="1" showErrorMessage="1" xr:uid="{1D9E4627-005C-4B37-B00B-EBDBAD06A3E4}">
          <x14:formula1>
            <xm:f>Parámetros!$A$40:$A$44</xm:f>
          </x14:formula1>
          <xm:sqref>I4:I29</xm:sqref>
        </x14:dataValidation>
        <x14:dataValidation type="list" allowBlank="1" showInputMessage="1" showErrorMessage="1" xr:uid="{D01ABEE5-B24C-4EF5-AB48-165DC766F78B}">
          <x14:formula1>
            <xm:f>Parámetros!$D$23:$D$26</xm:f>
          </x14:formula1>
          <xm:sqref>J4:J8 J11:J29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0A0D-317A-4A20-8E73-88CB0FAFD8EA}">
  <dimension ref="A1:EU1193"/>
  <sheetViews>
    <sheetView zoomScale="90" zoomScaleNormal="90" workbookViewId="0">
      <selection activeCell="A14" sqref="A14"/>
    </sheetView>
  </sheetViews>
  <sheetFormatPr baseColWidth="10" defaultColWidth="11.42578125" defaultRowHeight="15" x14ac:dyDescent="0.25"/>
  <cols>
    <col min="1" max="1" width="36.85546875" customWidth="1"/>
    <col min="2" max="2" width="28.7109375" customWidth="1"/>
    <col min="3" max="3" width="26.85546875" customWidth="1"/>
    <col min="4" max="4" width="32.28515625" customWidth="1"/>
    <col min="5" max="5" width="40.140625" style="2" customWidth="1"/>
    <col min="6" max="151" width="10.85546875" style="2"/>
  </cols>
  <sheetData>
    <row r="1" spans="1:5" ht="15.75" x14ac:dyDescent="0.25">
      <c r="A1" s="132" t="s">
        <v>272</v>
      </c>
      <c r="B1" s="132"/>
      <c r="C1" s="132"/>
      <c r="D1" s="132"/>
    </row>
    <row r="2" spans="1:5" ht="15.75" x14ac:dyDescent="0.25">
      <c r="A2" s="12"/>
      <c r="B2" s="12"/>
      <c r="C2" s="12"/>
      <c r="D2" s="12"/>
    </row>
    <row r="3" spans="1:5" ht="48" customHeight="1" x14ac:dyDescent="0.25">
      <c r="A3" s="8" t="s">
        <v>273</v>
      </c>
      <c r="B3" s="8" t="s">
        <v>274</v>
      </c>
      <c r="C3" s="8" t="s">
        <v>275</v>
      </c>
      <c r="D3" s="8" t="s">
        <v>276</v>
      </c>
      <c r="E3" s="8" t="s">
        <v>277</v>
      </c>
    </row>
    <row r="4" spans="1:5" ht="153" x14ac:dyDescent="0.25">
      <c r="A4" s="9" t="s">
        <v>278</v>
      </c>
      <c r="B4" s="15">
        <v>86629995</v>
      </c>
      <c r="C4" s="15">
        <v>62347769</v>
      </c>
      <c r="D4" s="13">
        <f>+C4/B4</f>
        <v>0.7197018653873869</v>
      </c>
      <c r="E4" s="73" t="s">
        <v>279</v>
      </c>
    </row>
    <row r="5" spans="1:5" ht="191.25" x14ac:dyDescent="0.25">
      <c r="A5" s="9" t="s">
        <v>280</v>
      </c>
      <c r="B5" s="15">
        <v>52817628</v>
      </c>
      <c r="C5" s="15">
        <v>23087751</v>
      </c>
      <c r="D5" s="13">
        <f t="shared" ref="D5:D8" si="0">+C5/B5</f>
        <v>0.43712207219907717</v>
      </c>
      <c r="E5" s="73" t="s">
        <v>281</v>
      </c>
    </row>
    <row r="6" spans="1:5" ht="38.25" x14ac:dyDescent="0.25">
      <c r="A6" s="9" t="s">
        <v>282</v>
      </c>
      <c r="B6" s="15">
        <v>340034</v>
      </c>
      <c r="C6" s="15">
        <v>259590</v>
      </c>
      <c r="D6" s="13">
        <f t="shared" si="0"/>
        <v>0.76342365763423659</v>
      </c>
      <c r="E6" s="73" t="s">
        <v>283</v>
      </c>
    </row>
    <row r="7" spans="1:5" ht="89.25" x14ac:dyDescent="0.25">
      <c r="A7" s="9" t="s">
        <v>284</v>
      </c>
      <c r="B7" s="15">
        <v>104266343</v>
      </c>
      <c r="C7" s="15">
        <v>65223999</v>
      </c>
      <c r="D7" s="13">
        <f t="shared" si="0"/>
        <v>0.62555180438235947</v>
      </c>
      <c r="E7" s="73" t="s">
        <v>285</v>
      </c>
    </row>
    <row r="8" spans="1:5" ht="76.5" x14ac:dyDescent="0.25">
      <c r="A8" s="9" t="s">
        <v>286</v>
      </c>
      <c r="B8" s="15">
        <v>120624000</v>
      </c>
      <c r="C8" s="15">
        <v>115164645</v>
      </c>
      <c r="D8" s="13">
        <f t="shared" si="0"/>
        <v>0.95474072323915637</v>
      </c>
      <c r="E8" s="73" t="s">
        <v>287</v>
      </c>
    </row>
    <row r="9" spans="1:5" x14ac:dyDescent="0.25">
      <c r="A9" s="9" t="s">
        <v>288</v>
      </c>
      <c r="B9" s="15"/>
      <c r="C9" s="15"/>
      <c r="D9" s="13"/>
      <c r="E9" s="13"/>
    </row>
    <row r="10" spans="1:5" x14ac:dyDescent="0.25">
      <c r="A10" s="10" t="s">
        <v>289</v>
      </c>
      <c r="B10" s="16">
        <f>+SUM(B4:B9)</f>
        <v>364678000</v>
      </c>
      <c r="C10" s="16">
        <f>+SUM(C4:C9)</f>
        <v>266083754</v>
      </c>
      <c r="D10" s="14">
        <f>+C10/B10</f>
        <v>0.72964026894959388</v>
      </c>
      <c r="E10" s="14"/>
    </row>
    <row r="11" spans="1:5" s="2" customFormat="1" x14ac:dyDescent="0.25"/>
    <row r="12" spans="1:5" s="2" customFormat="1" ht="14.45" customHeight="1" x14ac:dyDescent="0.25">
      <c r="A12" s="140" t="s">
        <v>290</v>
      </c>
      <c r="B12" s="140"/>
      <c r="C12" s="140"/>
      <c r="D12" s="140"/>
      <c r="E12" s="140"/>
    </row>
    <row r="13" spans="1:5" s="2" customFormat="1" ht="14.45" customHeight="1" x14ac:dyDescent="0.25">
      <c r="A13" s="140"/>
      <c r="B13" s="140"/>
      <c r="C13" s="140"/>
      <c r="D13" s="140"/>
      <c r="E13" s="140"/>
    </row>
    <row r="14" spans="1:5" s="2" customFormat="1" x14ac:dyDescent="0.25"/>
    <row r="15" spans="1:5" s="2" customFormat="1" ht="32.25" customHeight="1" x14ac:dyDescent="0.25">
      <c r="A15" s="133" t="s">
        <v>174</v>
      </c>
      <c r="B15" s="134"/>
      <c r="C15" s="134"/>
      <c r="D15" s="135"/>
    </row>
    <row r="16" spans="1:5" s="2" customFormat="1" x14ac:dyDescent="0.25">
      <c r="A16" s="21" t="s">
        <v>291</v>
      </c>
      <c r="B16" s="136" t="s">
        <v>292</v>
      </c>
      <c r="C16" s="136"/>
      <c r="D16" s="137"/>
    </row>
    <row r="17" spans="1:4" s="2" customFormat="1" x14ac:dyDescent="0.25">
      <c r="A17" s="23" t="s">
        <v>293</v>
      </c>
      <c r="B17" s="138" t="s">
        <v>294</v>
      </c>
      <c r="C17" s="138"/>
      <c r="D17" s="139"/>
    </row>
    <row r="18" spans="1:4" s="2" customFormat="1" x14ac:dyDescent="0.25"/>
    <row r="19" spans="1:4" s="2" customFormat="1" x14ac:dyDescent="0.25"/>
    <row r="20" spans="1:4" s="2" customFormat="1" x14ac:dyDescent="0.25"/>
    <row r="21" spans="1:4" s="2" customFormat="1" x14ac:dyDescent="0.25"/>
    <row r="22" spans="1:4" s="2" customFormat="1" x14ac:dyDescent="0.25"/>
    <row r="23" spans="1:4" s="2" customFormat="1" x14ac:dyDescent="0.25"/>
    <row r="24" spans="1:4" s="2" customFormat="1" x14ac:dyDescent="0.25"/>
    <row r="25" spans="1:4" s="2" customFormat="1" x14ac:dyDescent="0.25"/>
    <row r="26" spans="1:4" s="2" customFormat="1" x14ac:dyDescent="0.25"/>
    <row r="27" spans="1:4" s="2" customFormat="1" x14ac:dyDescent="0.25"/>
    <row r="28" spans="1:4" s="2" customFormat="1" x14ac:dyDescent="0.25"/>
    <row r="29" spans="1:4" s="2" customFormat="1" x14ac:dyDescent="0.25"/>
    <row r="30" spans="1:4" s="2" customFormat="1" x14ac:dyDescent="0.25"/>
    <row r="31" spans="1:4" s="2" customFormat="1" x14ac:dyDescent="0.25"/>
    <row r="32" spans="1:4"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sheetData>
  <mergeCells count="5">
    <mergeCell ref="A1:D1"/>
    <mergeCell ref="A15:D15"/>
    <mergeCell ref="B16:D16"/>
    <mergeCell ref="B17:D17"/>
    <mergeCell ref="A12:E13"/>
  </mergeCells>
  <dataValidations count="1">
    <dataValidation type="textLength" operator="lessThanOrEqual" showInputMessage="1" showErrorMessage="1" sqref="E4:E11 E14" xr:uid="{EE944F85-D268-4A8F-8B68-C25BC8DAE385}">
      <formula1>500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39ED-EA33-4508-B970-8CC0424F5F66}">
  <dimension ref="A1:D7"/>
  <sheetViews>
    <sheetView topLeftCell="A5" workbookViewId="0">
      <selection activeCell="E4" sqref="E4"/>
    </sheetView>
  </sheetViews>
  <sheetFormatPr baseColWidth="10" defaultColWidth="11.42578125" defaultRowHeight="15" x14ac:dyDescent="0.25"/>
  <cols>
    <col min="1" max="1" width="27" customWidth="1"/>
    <col min="2" max="2" width="104.28515625" customWidth="1"/>
    <col min="3" max="4" width="11.28515625" customWidth="1"/>
  </cols>
  <sheetData>
    <row r="1" spans="1:4" ht="15.75" x14ac:dyDescent="0.25">
      <c r="A1" s="132" t="s">
        <v>295</v>
      </c>
      <c r="B1" s="132"/>
      <c r="C1" s="42"/>
      <c r="D1" s="42"/>
    </row>
    <row r="2" spans="1:4" ht="15.75" x14ac:dyDescent="0.25">
      <c r="A2" s="36"/>
      <c r="B2" s="36"/>
      <c r="C2" s="36"/>
      <c r="D2" s="36"/>
    </row>
    <row r="3" spans="1:4" x14ac:dyDescent="0.25">
      <c r="A3" s="8" t="s">
        <v>296</v>
      </c>
      <c r="B3" s="41" t="s">
        <v>297</v>
      </c>
    </row>
    <row r="4" spans="1:4" ht="132.6" customHeight="1" x14ac:dyDescent="0.25">
      <c r="A4" s="43" t="s">
        <v>298</v>
      </c>
      <c r="B4" s="40" t="s">
        <v>299</v>
      </c>
    </row>
    <row r="5" spans="1:4" ht="246" customHeight="1" x14ac:dyDescent="0.25">
      <c r="A5" s="43" t="s">
        <v>300</v>
      </c>
      <c r="B5" s="40" t="s">
        <v>301</v>
      </c>
    </row>
    <row r="6" spans="1:4" ht="126" customHeight="1" x14ac:dyDescent="0.25">
      <c r="A6" s="44" t="s">
        <v>302</v>
      </c>
      <c r="B6" s="39" t="s">
        <v>303</v>
      </c>
      <c r="C6" s="38"/>
    </row>
    <row r="7" spans="1:4" x14ac:dyDescent="0.25">
      <c r="B7" s="37"/>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BA99-4956-42EC-B158-DA386B957480}">
  <dimension ref="A1"/>
  <sheetViews>
    <sheetView workbookViewId="0"/>
  </sheetViews>
  <sheetFormatPr baseColWidth="10" defaultColWidth="11.42578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DA00-2FDE-4C8E-ACD5-35D201FD8289}">
  <dimension ref="A2:D44"/>
  <sheetViews>
    <sheetView workbookViewId="0">
      <selection activeCell="D23" sqref="D23"/>
    </sheetView>
  </sheetViews>
  <sheetFormatPr baseColWidth="10" defaultColWidth="11.42578125" defaultRowHeight="15" x14ac:dyDescent="0.25"/>
  <cols>
    <col min="1" max="1" width="35.140625" bestFit="1" customWidth="1"/>
  </cols>
  <sheetData>
    <row r="2" spans="1:1" x14ac:dyDescent="0.25">
      <c r="A2">
        <v>1</v>
      </c>
    </row>
    <row r="3" spans="1:1" x14ac:dyDescent="0.25">
      <c r="A3">
        <v>2</v>
      </c>
    </row>
    <row r="4" spans="1:1" x14ac:dyDescent="0.25">
      <c r="A4">
        <v>3</v>
      </c>
    </row>
    <row r="5" spans="1:1" x14ac:dyDescent="0.25">
      <c r="A5">
        <v>4</v>
      </c>
    </row>
    <row r="6" spans="1:1" x14ac:dyDescent="0.25">
      <c r="A6">
        <v>5</v>
      </c>
    </row>
    <row r="7" spans="1:1" x14ac:dyDescent="0.25">
      <c r="A7">
        <v>6</v>
      </c>
    </row>
    <row r="8" spans="1:1" x14ac:dyDescent="0.25">
      <c r="A8">
        <v>7</v>
      </c>
    </row>
    <row r="9" spans="1:1" x14ac:dyDescent="0.25">
      <c r="A9">
        <v>8</v>
      </c>
    </row>
    <row r="10" spans="1:1" x14ac:dyDescent="0.25">
      <c r="A10">
        <v>9</v>
      </c>
    </row>
    <row r="11" spans="1:1" x14ac:dyDescent="0.25">
      <c r="A11">
        <v>10</v>
      </c>
    </row>
    <row r="12" spans="1:1" x14ac:dyDescent="0.25">
      <c r="A12">
        <v>11</v>
      </c>
    </row>
    <row r="13" spans="1:1" x14ac:dyDescent="0.25">
      <c r="A13">
        <v>12</v>
      </c>
    </row>
    <row r="14" spans="1:1" x14ac:dyDescent="0.25">
      <c r="A14">
        <v>13</v>
      </c>
    </row>
    <row r="15" spans="1:1" x14ac:dyDescent="0.25">
      <c r="A15">
        <v>14</v>
      </c>
    </row>
    <row r="16" spans="1:1" x14ac:dyDescent="0.25">
      <c r="A16">
        <v>15</v>
      </c>
    </row>
    <row r="18" spans="1:4" x14ac:dyDescent="0.25">
      <c r="A18" t="s">
        <v>304</v>
      </c>
    </row>
    <row r="19" spans="1:4" x14ac:dyDescent="0.25">
      <c r="A19" t="s">
        <v>305</v>
      </c>
    </row>
    <row r="20" spans="1:4" x14ac:dyDescent="0.25">
      <c r="A20" t="s">
        <v>306</v>
      </c>
    </row>
    <row r="22" spans="1:4" x14ac:dyDescent="0.25">
      <c r="A22" t="s">
        <v>62</v>
      </c>
    </row>
    <row r="23" spans="1:4" x14ac:dyDescent="0.25">
      <c r="A23" t="s">
        <v>307</v>
      </c>
      <c r="D23" t="s">
        <v>205</v>
      </c>
    </row>
    <row r="24" spans="1:4" x14ac:dyDescent="0.25">
      <c r="A24" t="s">
        <v>90</v>
      </c>
      <c r="D24" t="s">
        <v>209</v>
      </c>
    </row>
    <row r="25" spans="1:4" x14ac:dyDescent="0.25">
      <c r="A25" t="s">
        <v>36</v>
      </c>
      <c r="D25" t="s">
        <v>90</v>
      </c>
    </row>
    <row r="26" spans="1:4" x14ac:dyDescent="0.25">
      <c r="A26" t="s">
        <v>204</v>
      </c>
      <c r="D26" t="s">
        <v>36</v>
      </c>
    </row>
    <row r="27" spans="1:4" x14ac:dyDescent="0.25">
      <c r="A27" t="s">
        <v>213</v>
      </c>
    </row>
    <row r="28" spans="1:4" x14ac:dyDescent="0.25">
      <c r="A28" t="s">
        <v>36</v>
      </c>
    </row>
    <row r="30" spans="1:4" x14ac:dyDescent="0.25">
      <c r="A30" t="s">
        <v>205</v>
      </c>
    </row>
    <row r="31" spans="1:4" x14ac:dyDescent="0.25">
      <c r="A31" t="s">
        <v>90</v>
      </c>
    </row>
    <row r="32" spans="1:4" x14ac:dyDescent="0.25">
      <c r="A32" t="s">
        <v>36</v>
      </c>
    </row>
    <row r="35" spans="1:1" x14ac:dyDescent="0.25">
      <c r="A35" t="s">
        <v>308</v>
      </c>
    </row>
    <row r="36" spans="1:1" x14ac:dyDescent="0.25">
      <c r="A36" t="s">
        <v>309</v>
      </c>
    </row>
    <row r="37" spans="1:1" x14ac:dyDescent="0.25">
      <c r="A37" t="s">
        <v>310</v>
      </c>
    </row>
    <row r="38" spans="1:1" x14ac:dyDescent="0.25">
      <c r="A38" t="s">
        <v>311</v>
      </c>
    </row>
    <row r="40" spans="1:1" x14ac:dyDescent="0.25">
      <c r="A40" t="s">
        <v>205</v>
      </c>
    </row>
    <row r="41" spans="1:1" x14ac:dyDescent="0.25">
      <c r="A41" t="s">
        <v>307</v>
      </c>
    </row>
    <row r="42" spans="1:1" x14ac:dyDescent="0.25">
      <c r="A42" t="s">
        <v>209</v>
      </c>
    </row>
    <row r="43" spans="1:1" x14ac:dyDescent="0.25">
      <c r="A43" t="s">
        <v>90</v>
      </c>
    </row>
    <row r="44" spans="1:1" x14ac:dyDescent="0.25">
      <c r="A4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 Datos y evaluación</vt:lpstr>
      <vt:lpstr>2. Hitos_Resultados_Actividades</vt:lpstr>
      <vt:lpstr>3. Indicadores</vt:lpstr>
      <vt:lpstr>4. Ejecución presupuestaria</vt:lpstr>
      <vt:lpstr>5. Gestión transversal</vt:lpstr>
      <vt:lpstr>Hoja1</vt:lpstr>
      <vt:lpstr>Parámetros</vt:lpstr>
      <vt:lpstr>'4. Ejecución presupuestaria'!_ftn1</vt:lpstr>
      <vt:lpstr>'4. Ejecución presupuestaria'!_ftnref1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Arleny Salguero</dc:creator>
  <cp:keywords/>
  <dc:description/>
  <cp:lastModifiedBy>Julia Bustamante</cp:lastModifiedBy>
  <cp:revision/>
  <dcterms:created xsi:type="dcterms:W3CDTF">2023-07-20T16:15:32Z</dcterms:created>
  <dcterms:modified xsi:type="dcterms:W3CDTF">2025-01-15T17:47:59Z</dcterms:modified>
  <cp:category/>
  <cp:contentStatus/>
</cp:coreProperties>
</file>