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usmcl-my.sharepoint.com/personal/julia_bustamante_usm_cl/Documents/JULIA/PROYECTOS/Informes/Informes Avances/2024/Diciembre 2024/FSM22101/"/>
    </mc:Choice>
  </mc:AlternateContent>
  <xr:revisionPtr revIDLastSave="27" documentId="13_ncr:1_{52CCF317-DF37-4B2D-B628-FE72AE9714D8}" xr6:coauthVersionLast="47" xr6:coauthVersionMax="47" xr10:uidLastSave="{BB431200-3A7B-420E-B421-12F834A1D1B4}"/>
  <bookViews>
    <workbookView xWindow="28680" yWindow="-120" windowWidth="29040" windowHeight="15720" tabRatio="816" xr2:uid="{8447C65B-FE1E-43E4-AFE8-4C5AF840842E}"/>
  </bookViews>
  <sheets>
    <sheet name="1. Datos y evaluación" sheetId="1" r:id="rId1"/>
    <sheet name="2. Hitos_Resultados_Actividades" sheetId="2" r:id="rId2"/>
    <sheet name="3. Indicadores" sheetId="6" r:id="rId3"/>
    <sheet name="4. Ejecución presupuestaria" sheetId="4" r:id="rId4"/>
    <sheet name="5. Gestión transversal" sheetId="7" r:id="rId5"/>
    <sheet name="Hoja1" sheetId="8" state="hidden" r:id="rId6"/>
    <sheet name="Parámetros" sheetId="5" r:id="rId7"/>
  </sheets>
  <definedNames>
    <definedName name="_ftn1" localSheetId="3">'4. Ejecución presupuestaria'!$A$16</definedName>
    <definedName name="_ftnref1" localSheetId="3">'4. Ejecución presupuestaria'!$A$3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4" l="1"/>
  <c r="C10" i="4"/>
  <c r="B10" i="4"/>
  <c r="D9" i="4"/>
  <c r="D8" i="4"/>
  <c r="D6" i="4"/>
  <c r="D5" i="4"/>
  <c r="D4" i="4"/>
  <c r="H6" i="6"/>
  <c r="D6" i="6"/>
  <c r="F6" i="6"/>
  <c r="D7" i="6"/>
  <c r="F7" i="6"/>
  <c r="H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tc={4959120D-2C7F-8B43-99E8-27EB6FA9326B}</author>
  </authors>
  <commentList>
    <comment ref="J21" authorId="0" shapeId="0" xr:uid="{4959120D-2C7F-8B43-99E8-27EB6FA9326B}">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@Andrea Vasquez planes de trabajo PFA, Mate08, Programa academico especial.
Informe de participación en acciones de nivelación y posterior análisis de impacto sobre aprobación al semestre I – Año 2.</t>
      </text>
    </comment>
  </commentList>
</comments>
</file>

<file path=xl/sharedStrings.xml><?xml version="1.0" encoding="utf-8"?>
<sst xmlns="http://schemas.openxmlformats.org/spreadsheetml/2006/main" count="338" uniqueCount="240">
  <si>
    <t>FORMATO INFORME Y REPORTE DE EVALUACIÓN</t>
  </si>
  <si>
    <t>Segundo Semestre 2024</t>
  </si>
  <si>
    <t>Datos Generales de Iniciativa</t>
  </si>
  <si>
    <t>Institución</t>
  </si>
  <si>
    <t xml:space="preserve">Universidad Técnica Federico Santa María </t>
  </si>
  <si>
    <t>Código iniciativa</t>
  </si>
  <si>
    <t xml:space="preserve">FSM22101 </t>
  </si>
  <si>
    <t>Título de iniciativa</t>
  </si>
  <si>
    <t xml:space="preserve">Implementación de la Unidad de Seguimiento a la Trayectoria Universitaria para favorecer la permanencia y la titulación Oportuna. </t>
  </si>
  <si>
    <t>Tipo de iniciativa</t>
  </si>
  <si>
    <t xml:space="preserve">Áreas estratégicas - Año 2022 </t>
  </si>
  <si>
    <t>Fecha inicio – término</t>
  </si>
  <si>
    <t>20/12/2022 - 20/12/2025</t>
  </si>
  <si>
    <t>Fecha presentación informe</t>
  </si>
  <si>
    <t>Analista</t>
  </si>
  <si>
    <t>(completa SUBESUP)</t>
  </si>
  <si>
    <t>Objetivos de la Iniciativa</t>
  </si>
  <si>
    <t>Objetivo general</t>
  </si>
  <si>
    <t>Potenciar un modelo integral de acompañamiento académico y biopsicosocial institucional, consolidando la articulación de acciones de inducción y acompañamiento que favorezca la permanencia y titulación oportuna de nuestros estudiantes.</t>
  </si>
  <si>
    <t>Objetivo específico N° 1</t>
  </si>
  <si>
    <t>Consolidar proceso de seguimiento a la trayectoria universitaria en su planificación, implementación, evaluación y mejora continua.</t>
  </si>
  <si>
    <t>Objetivo específico N° 2</t>
  </si>
  <si>
    <t>Articular e implementar acciones de nivelación y acompañamiento académico y psicoeducativo previas al ingreso y durante los primeros años con unidades de apoyo institucionales.</t>
  </si>
  <si>
    <t>Objetivo específico N° 3</t>
  </si>
  <si>
    <t xml:space="preserve">Articular e implementar acciones de apoyo a la titulación con énfasis en titulación oportuna.			</t>
  </si>
  <si>
    <t>Objetivo específico N° 4</t>
  </si>
  <si>
    <t>Fortalecer modelo de aseguramiento y mejora continua de la calidad de los procesos docentes.</t>
  </si>
  <si>
    <t>Objetivo específico N° X</t>
  </si>
  <si>
    <t>EVALUACIÓN SUBESUP</t>
  </si>
  <si>
    <t>Cumplimiento hitos/resultados/actividades principales</t>
  </si>
  <si>
    <t>Cumplimiento indicadores</t>
  </si>
  <si>
    <t>Ejecución presupuestaria efectiva</t>
  </si>
  <si>
    <t>Resultado evaluación</t>
  </si>
  <si>
    <t>X%</t>
  </si>
  <si>
    <r>
      <t xml:space="preserve">$ Ejecución </t>
    </r>
    <r>
      <rPr>
        <u/>
        <sz val="11"/>
        <rFont val="Calibri"/>
        <family val="2"/>
        <scheme val="minor"/>
      </rPr>
      <t>(al 31 de diciembre)</t>
    </r>
  </si>
  <si>
    <t>Recomendaciones y retroalimentación de la implementación de la iniciativa</t>
  </si>
  <si>
    <t>Observaciones (SUBESUP)</t>
  </si>
  <si>
    <t>Presenta Plan:</t>
  </si>
  <si>
    <t>Plazo envío Plan:</t>
  </si>
  <si>
    <t>No aplica</t>
  </si>
  <si>
    <t>Plan de acciones remediales</t>
  </si>
  <si>
    <t>Plan de Viabilidad</t>
  </si>
  <si>
    <t>10 días hábiles desde la carga de reporte en la plataforma</t>
  </si>
  <si>
    <t>20 días corridos desde la carga de reporte en la plataforma</t>
  </si>
  <si>
    <t>II. HITOS /RESULTADOS/ACTIVIDADES PRINCIPALES COMPROMETIDOS (COLUMNAS EN AZUL LAS CARGA SUBESUP)</t>
  </si>
  <si>
    <t>N° objetivo específico</t>
  </si>
  <si>
    <t>N° hito/ resultado/ actividad principal</t>
  </si>
  <si>
    <t>Nombre hito/resultado/actividad principal</t>
  </si>
  <si>
    <r>
      <t>Fecha de cumplimiento (proyecto)</t>
    </r>
    <r>
      <rPr>
        <sz val="8"/>
        <color theme="1"/>
        <rFont val="Calibri"/>
        <family val="2"/>
        <scheme val="minor"/>
      </rPr>
      <t>(1)</t>
    </r>
  </si>
  <si>
    <r>
      <t xml:space="preserve">Fecha cumplimiento efectiva </t>
    </r>
    <r>
      <rPr>
        <sz val="8"/>
        <color theme="1"/>
        <rFont val="Calibri"/>
        <family val="2"/>
        <scheme val="minor"/>
      </rPr>
      <t>(2)</t>
    </r>
  </si>
  <si>
    <r>
      <t>Nombre de Medio de verificación (proyecto)</t>
    </r>
    <r>
      <rPr>
        <sz val="8"/>
        <color theme="1"/>
        <rFont val="Calibri"/>
        <family val="2"/>
        <scheme val="minor"/>
      </rPr>
      <t>(3)</t>
    </r>
  </si>
  <si>
    <t>Corresponde Medio de verificación (SUBESUP)</t>
  </si>
  <si>
    <r>
      <t>Estado de cumplimiento (institución)</t>
    </r>
    <r>
      <rPr>
        <sz val="8"/>
        <color theme="1"/>
        <rFont val="Calibri"/>
        <family val="2"/>
        <scheme val="minor"/>
      </rPr>
      <t>(4)</t>
    </r>
  </si>
  <si>
    <t>Evaluación estado de cumplimiento (SUBESUP)</t>
  </si>
  <si>
    <t xml:space="preserve">Descripción de avance o logro del  hito/resultado/actividades principales.  
(máx. de 1000 caracteres por celda) (5) </t>
  </si>
  <si>
    <t xml:space="preserve">Descripción de  estrategias remediales 
(máx. de 1000 caracteres por celda) (6) </t>
  </si>
  <si>
    <t xml:space="preserve">Equipo Coordinador y Ejecutor Conformado (año 1) </t>
  </si>
  <si>
    <t>FSMFSM22101-88-OE1_H1-COMPENDIO</t>
  </si>
  <si>
    <t>Logrado periodo anterior</t>
  </si>
  <si>
    <t xml:space="preserve">Apertura de 4 concursos: 
Profesionales de acompañamiento Sede Viña (1), Sede Concepción (1) y Campus Santiago (1).  
Desarrollador(a) Fullstack, Casa Central (1).  
Se realiza proceso completo para los 4 cargos: 
Selección de CV. 
Entrevistas.  
Entrevista Psicolaboral 
Contratación.  
Las 4 profesionales seleccionadas ya forman parte del equipo    </t>
  </si>
  <si>
    <t>Programa de Capacitación definido e implementado para equipo ejecutor.</t>
  </si>
  <si>
    <t xml:space="preserve">FSM22101-88-0E1_H2-PLANCAP </t>
  </si>
  <si>
    <t xml:space="preserve">Se identifican espacios tanto de capacitación como de colaboración.  
-Se levantan acciones de capacitación y fortalecimiento de capacidad interna tanto para el equipo de gestión como para los equipos de tecnologías.  
-Se desarrollan hitos y jornadas de trabajo colaborativas con otras unidades que se integran a la nueva dirección.  
-Se completa el proceso de capacitación e inducción a nuevas profesionales.  
-Se participa en instancias de colaboración, levantamiento de buenas prácticas e intercambio de experiencias con UDEC (Jornadas de trabajo), Capacitaciones internas de inducción (RREE, CIAC, PACE, DATAE), Participación en Seminario de Fortalecimiento y Avances de programas de acompañamiento estudiantil transversal en la Educación Superior, Asistencia a Seminario SOCHEDI (Sociedad Chilena de Educación en Ingeniería (como expositores y como participantes). </t>
  </si>
  <si>
    <t>Programa de alertas para el seguimiento a la trayectoria universitaria diferenciado según duración de carreras actualizado.</t>
  </si>
  <si>
    <t xml:space="preserve">FSM22101-88-OE1_H3-PROALERT </t>
  </si>
  <si>
    <t xml:space="preserve">Se identifican variables históricas disponibles.  
-Se define modelo de Alertas para primer año cohorte 2023, con variables objetivo a predecir: 
Alerta 0: Perfil de ingreso – Preventiva.   
Alerta 1: Transición – Aprobación asignaturas ciclo básico.  
Alerta 2: Permanencia – Retención del estudiantado a marzo del año 2 (riesgo de eliminación o retiro por factores académicos).  
-Se incorpora la alerta de titulación oportuna para estudiantes técnicos universitarios.  
-Se define la clasificación de carreras (4), las acciones de acompañamiento y los equipos involucrados.  
-Se presentan los resultados en los 5 emplazamientos para retroalimentar el modelo.  
-Se definen acciones gatilladas por las alertas y se articulan acciones con otras unidades.   
-Se define modelo de acompañamiento integral que considere lo académico y lo biopsicosocial, en jornadas de trabajo con PACE, PPAI-PNAI (PINVU), RREE, INCLUSIÓN Y CIAC.  </t>
  </si>
  <si>
    <t>FSM22101-88-OE1_H4 ACOMPAÑAMIENTO</t>
  </si>
  <si>
    <t xml:space="preserve">Se trabajo y genero por medio del sistema las Alertas 0 (o inicial), Alerta 1 (o de transición), Alerta 2.2  y Alerta TO (de titulación oportuna), para la cohorte 2024.
Se definen los planes de trabajo y se implementan las acciones a ejecutar, tras la recepción de cada una de las alertas. A continuanción se detallan las acciones de acompañamiento que se activan con cada una de las siguientes alertas:
A0: Coordinación con jefes de carrera, desarrollo de planes de trabajo, generación y ejecución de apoyos academicos, inicio convocatoria curso MATE08
A1: Seguimiento de planes establecidos con A0 y reformazamientos en caso de ser necesarios.
A2.2: Apoyos psicoeducativos y académico focalizado.
AT0-TU: Apoyos psicoeducativos y académico focalizado.
Por otro lado, se esta trabajando en la Alerta 2, que se activa a comienzos del segundo semestre, siendo una alerta de permanencia en la universiadad, y se define en relación a los ramos cursados durante el primer semestre. </t>
  </si>
  <si>
    <t xml:space="preserve">Programa de alertas para el seguimiento a la trayectoria universitaria diferenciado según duración de carreras actualizado. </t>
  </si>
  <si>
    <t xml:space="preserve">Plan de inducción y difusión del seguimiento a la trayectoria universitaria para comunidad USM, diseñado e implementado. </t>
  </si>
  <si>
    <t xml:space="preserve">FSM22101-88-0E1_H6-PLANDIFUSION </t>
  </si>
  <si>
    <t xml:space="preserve">Se realiza un lanzamiento a nivel institucional para dar a conocer el SAT-E 
-Se diseña un plan de inducción y sensibilización en conjunto con la Dirección de Transformación digital.  
-Plan de comunicaciones y vÍnculo institucional, en conjunto con Dirección General de Comunicaciones. 
-Se realizan presentaciones en los 5 emplazamientos con presencia de Vicerrectorías, Direcciones Generales, Direcciones Académicas, Direcciones y Programas de acompañamiento, Jefes/as de Carrera, Docentes y estudiantes invitados.  
-Se recoge retroalimentación y se integran al proceso de desarrollo del sistema.  
-Se planifican jornadas de sensibilización con docentes.  
-Desarrollo material audiovisual, 5 cápsulas: presentación, usabilidad y lineamientos de uso para la información del sistema.  </t>
  </si>
  <si>
    <t>Plan de inducción y difusión del seguimiento a la trayectoria universitaria para comunidad USM diseñado e implementado.</t>
  </si>
  <si>
    <t>FSM22101-88-OE1_H7_PLAN DE INDUCCIÓN Y DIFUSIÓN</t>
  </si>
  <si>
    <t>-Se genera e implementa un plan de comunicaciones del SAT-E, además de fortalecer la vinculación de los departamentos con el sistema, este trabajo se lleva a cabo en conjunto con gestión del cambio y comunicaciones.
-Se realizan nuevas capacitaciones a jefes de carrera para fomentar y potenciar el uso del sistema.
-Se difunde y entrega en los 5 emplazamientos el material gráfico físico desarrollado para los estudiantes y jefes de carrera. Además de implementar los totems con QR a las cápsulas explicativas del sistema
- Se realiza una Reunión de cierre de primer año de ejecución del sistema, mostrando los avances y mejoras obtenidas. Generando una nota de prensa y un video de la activiad, los cuales son difundidos por las medios de comunicación internos de la USM.
- Se difunden las cápsulas explicativas por las pantallas institucionales
-Generación de reuniones estratégicas con federaciones y Centros de Alumnos
-Se implementa plan de comunicaciones PINVU</t>
  </si>
  <si>
    <t xml:space="preserve">Plan de inducción y difusión del seguimiento a la trayectoria universitaria para estudiantes de primer año diseñado e implementado. </t>
  </si>
  <si>
    <t xml:space="preserve">-Se esta trabajando en la implementación un plan de comunicaciones mejorado del SAT-E, en conjunto con el departamento de gestión del cambio además de fortalecer la vinculación de los departamentos con el sistema, este trabajo se lleva a cabo en conjunto con gestión del cambio y comunicaciones.
- Se difunden las cápsulas explicativas por las pantallas institucionales
- Se presenta el SAT-E a los estudiantes de primer año por medio del PINVU 2025
</t>
  </si>
  <si>
    <t xml:space="preserve">Sistema de gestión y seguimiento a la trayectoria universitaria para estudiantes USM definido e implementado. </t>
  </si>
  <si>
    <t xml:space="preserve">FSM22101-88-0E1_H9-SATE </t>
  </si>
  <si>
    <t xml:space="preserve">Se identifican requerimientos técnicos para el sistema de gestión y soporte al seguimiento.  
-Se logra integrar información procedente de bases de datos institucionales (SIGA, AULA, BANNER).  
-Se analiza la capacidad de predicción de las alertas, avanzando significativamente de un 53%-74% inicial a entre un 80% y 90%, según la duración de carreras.  
-Se consolida el primer mínimo producto viable el 12 de mayo y se presenta a las autoridades, teniendo una excelente recepción.  
-Se integra la información procedente de diversas fuentes en un Data Warehouse, permitiendo visibilizar y generar reportes para 4 tipos de usuarios.  
-Se desarrolla el proceso mediante un marco de trabajo ágil por lo que se desarrolla un proceso de mejora constante.  
-Se programan las alertas según el modelo predictivo definido y validado.  
-Se inicia el proceso de diseño de interfaz para la carga de información de seguimiento de RREE, CIAC, INCLUSIÓN, PACE.  </t>
  </si>
  <si>
    <t>Evaluación General del Sistema de seguimiento a la trayectoria universitaria.</t>
  </si>
  <si>
    <t>Plan de inducción a la Educación Superior para acompañamiento de estudiantes de primer año articulado e implementado</t>
  </si>
  <si>
    <t xml:space="preserve">FSMFSM22101-88-OE2_H1-A1_COMPENDIOMATERIALES </t>
  </si>
  <si>
    <t xml:space="preserve">Se implementa el primer diagnóstico de caracterización para identificar necesidades de inducción. Tanto con estudiantes como con unidades clave y revisión documental.  
-Se formaliza un proceso de inducción articulado con RREE, PACE, BIBLIOTECA, CIAC, JIM y Bienvenidas por carrera.  
-Se genera material gráfico para plataforma en línea.  
-Se genera material gráfico para la difusión de los programas.  
-Se generan cursos en línea en conjunto con Dirección de Educación a Distancia y con Dirección de Relaciones Estudiantiles.  
-Se acuerdan instancias de difusión de las actividades de inducción.  
-Se realiza una evaluación del proceso con foco en la mejora.  </t>
  </si>
  <si>
    <t>Plan de inducción a la Educación Superior para acompañamiento de estudiantes de primer año articulado e implementado.</t>
  </si>
  <si>
    <t>FSM22101-88-OE2_H2 PLAN DE INDUCCIÓN IMPLEMENTADO</t>
  </si>
  <si>
    <t>Se implementa, por primer año, el Plan de Inducción a la Vida Universitaria (PINVU), el cual contempla un diagnóstico de caracterización para identificar necesidades de inducción y apoyo academico.  Tanto con estudiantes como con unidades clave y revisión documental.  
Se genera material gráfico en aula, material de apoyo, se articula trabajo en conjunto con RREE, PACE, CIAC, Biblioteca y JIM, además de las bienvenidas por carrera.
-Se implementa Plan de acción PINVU y ejecutan medios de comunicación activa con los estudiantes.
-Se genera página, gráficas, materiales gráficos físicos, gráficas online para RRSS, en torno al PINVU
-Se generan cursos en linea y se desarrollan manuales de ciencias básicas
-Se realiza un proceso de evalución con foco en la mejora
-Se genera material gráfico de difusión de los programas de apoyo</t>
  </si>
  <si>
    <t xml:space="preserve">-Se generan las mejoras en el Plan de inducción a la vida Universitaria PINVU, para ser llevado a cabo durante el mes de febrero - marzo del 2025.
- Se revisan los manuales de matemáticas y fisica para ajustar las mejoras en torno a lo observado el año anterior.
- Se gestionan reuniones con otras areas de la universidad, Relaciones Estudiantiles, Departamentos de matemáticas y Física, Admisión y Dirección de estudios, con el fin de coordinar la bienvenida de los estudiantes.
</t>
  </si>
  <si>
    <t xml:space="preserve">Diagnóstico Académico y psicoeducativo aplicados a estudiantes de primer año. </t>
  </si>
  <si>
    <t xml:space="preserve">FSMFSM22101-88-OE2_H4-DIAGACPSI </t>
  </si>
  <si>
    <t xml:space="preserve">Se implementan los diagnósticos académicos y psicoeducativos en todos los emplazamientos.   
-Se realiza un análisis de los perfiles de ingreso.  
-Se identifican estudiantes con Alerta 0 y con riesgo de reprobación de asignaturas de ciclo básico.  
-Se generan informes psicoeducativos y reportes con caracterización académica inicial.  
-Se socializan los informes.  
-Se realizan reuniones con departamentos de carreras críticas.  </t>
  </si>
  <si>
    <t>Diagnóstico Académico y psicoeducativo aplicados a estudiantes de primer año.</t>
  </si>
  <si>
    <t>FSM22101-88-OE2_H5 DIAGNOSTICOS</t>
  </si>
  <si>
    <t>Se realizaron cuatro diagnósticos institucionales (encuesta de caracterización, inventario de procesos de aprendizaje, matemática y física) de manera virtual, y se alcanzó al 93.2% de los 4565 estudiantes nuevos. Fue posible detectar temáticas a reforzar desde lo psicoeducativo y lo disciplinar, lo que permitió orientar el Plan de Inducción la Vida Universitaria. Como aprendizajes, se mejorará el plan de comunicaciones y difusión para aumentar su alcance en estudiantes de carreras Técnicas Universitarias. Por otra parte, se revisará la extensión de las evaluaciones para disminuir la omisión por cansancio y se diseñarán instrumentos diferenciados para los distintos tipos de carrera. Finalmente, se evaluará incluir otros diagnósticos institucionales a la luz de la utilidad de estos resultados. Resultados: https://usmcl-my.sharepoint.com/:f:/g/personal/daniela_rosales_usm_cl/EjDr8BoQMq1El416hqbMjPgBcCtTkv_UGpbvstyhxRmO3w?e=YNo4Lz</t>
  </si>
  <si>
    <t>Programa de Nivelación y Acompañamiento Inicial para estudiantes de primer y/o segundo año definido e implementado.</t>
  </si>
  <si>
    <t xml:space="preserve">FSMFSM22101-88-OE2_H7-PINVU23 </t>
  </si>
  <si>
    <t>Se actualiza el plan de preparación académica y nivelación basado en resultados previos, implementando un piloto en campus. Se programa nivelación presencial antes del inicio del año académico y cursos en línea de matemáticas y física para sedes, y de matemáticas para campus. Se notifica a estudiantes en coordinación con admisión y jefaturas de carrera. Durante el semestre, se refuerzan derivaciones a CIAC para estudiantes que necesitan apoyo en Ciencias Básicas. Se realizan mentorías académicas para los dos primeros cursos de matemáticas, con un piloto para segundo año en Matemática 2, en grupos reducidos. Resultados preliminares indican mayor impacto en estudiantes de riesgo medio y alto. La meta para 2024 es desarrollar una metodología para comparar el impacto de los acompañamientos según niveles de riesgo, basado en el perfilamiento SAT-E.</t>
  </si>
  <si>
    <t>FSM22101-88-OE2_H8-ProgramNiv</t>
  </si>
  <si>
    <t xml:space="preserve">Logrado </t>
  </si>
  <si>
    <t>Se implementó la primera edición del Plan Académico Especial, para que estudiantes riesgo medio SAT-E pudieran recuperar durante el verano un curso reprobado, para asignaturas de Ciencias Básicas de las carreras de Ingeniería Civil. La iniciativa tuvo una tasa de aprobación global cercana al 90%, y se replicará este año para todas las carreras. Durante el periodo lectivo se implemento MATE08 para estudiantes que necesitaran tiempo adicional al PINVU para fortalecer sus habilidades matemáticas de ingreso, en conjunto a mentorías de grupo pequeño. El segundo semestre se mantienen las mentorísa de matemática y se dará inicio al Plan de Fortaleciomiento Académico, para estudiantes con riesgo alto, cuya implementación pasará a estar a cargo de DATA-E</t>
  </si>
  <si>
    <t xml:space="preserve">Programa de Nivelación y Acompañamiento Inicial para estudiantes de primer y/o segundo año definido e implementado. </t>
  </si>
  <si>
    <t xml:space="preserve">Plan de fortalecimiento de habilidades para la vida universitaria para estudiantes de primer y /o segundo año definido e implementado.  </t>
  </si>
  <si>
    <t xml:space="preserve"> Plan de fortalecimiento de habilidades para la vida universitaria para estudiantes de primer y /o segundo año definido e implementado.</t>
  </si>
  <si>
    <t>FSM22101-88-OE2_H11-PLAN-FORTALECIMIENTO</t>
  </si>
  <si>
    <t>Se diseñan talleres psicoeducativos a partir de temáticas sugeridas por los propios estudiantes a través de la encuesta de caracterización realizada durante el PINVU. Se desarrollaron acciones de articulación, tales como el trabajo conjunto con el Centro Integrado para el Aprendizaje en Ciencias Básicas para las Tutorías Pares Integrales, y participamos en acciones del proyecto FSM23101 “Fortalecimiento del modelo de salud mental de la Universidad Técnica Federico Santa María con enfoque inclusivo” adjudicado por Relaciones Estudiantiles. Por otra parte, se actualizó el Plan Integral de Acompañamiento y se diseñó la Mesa de Permanencia, ambas iniciativas en el marco del proyecto institucional +USM para potenciar la DATA-E y permitir que las alertas SAT-E se aborden de manera holística.</t>
  </si>
  <si>
    <t>Seguimiento y Monitoreo a la trayectoria universitaria para estudiantes de segundo y/o tercer y cuarto año.</t>
  </si>
  <si>
    <t>DIC-23</t>
  </si>
  <si>
    <t xml:space="preserve">FSMFSM22101-88-OE2_H13-SEGUIMIENTO </t>
  </si>
  <si>
    <t>"Se generan los primeros reportes de monitoreo a la trayectoria para la cohorte 2023, que serán utilizados a partir del 2024 para hacer seguimiento a estudiantes de primer y segundo año. 
-Si bien solo existe un modelo predictivo para primer año, DATA-E identifica a estudiantes de segundo año en riesgo académico. A partir de la consolidación de datos lograda para el SAT-E, es posible generar un reporte de estudiantes que están cursando una asignatura por tercera vez durante el 203-2. En conjunto con Dirección de Estudios, se envía información preventiva a ese grupo por correo electrónico, para apoyar la toma de decisiones informada durante el semestre y disminuir el riesgo académico. 
-Se comienza a avanzar en el ingreso de datos de seguimiento que no están en las bases de datos actuales. 
-Se presentan datos de asistencia a dispositivos de apoyo de estudiantes de segundo año, con foco en acompañamiento académico en ciencias básicas para disminuir riesgo de deserción "</t>
  </si>
  <si>
    <t>FSM22101-88-OE2_H14-Seguimiento y Monitoreo</t>
  </si>
  <si>
    <t>Acciones para fortalecer las habilidades relacionadas a la permanencia, y activar apoyos que sean pertinentes a las situaciones que puede presentar un estudiante de curso superior. En este periodo fueron claves las alianzas con jefaturas de carrera y Dirección de Estudios, quienes comienzan a tener un rol más protagónico en la vida universitaria para la cohorte 2023. Empiezan a verse los primeros resultados en la cohorte acompañada, que presenta un mejor promedio ponderado acumulado que la generación anterior a la DATA-E y se ha desplazado a niveles menor de riesgo SAT-E.</t>
  </si>
  <si>
    <t xml:space="preserve">Plan acompañamiento a la titulación efectiva definido. </t>
  </si>
  <si>
    <t xml:space="preserve">FSM22101-88-0E3_H1-TITULAC </t>
  </si>
  <si>
    <t>"Ajustes de Alertas SAT-E 2024 para atender estudiantes TU que iniciarán su titulación en 2024 
A través del SAT-E se identifican las asignaturas críticas para las carreras en distintos niveles formativos 
-Existe una asignatura crítica por carrera, usualmente matemática, que correlaciona fuertemente con la probabilidad de titulación oportuna en carreras técnicas 
-Variables académicas tienen mayor incidencia que sociodemográficas para explicar tiempos de titulación 
Diseño de plan de acompañamiento para estudiantes TU cohorte 2023 que se titularán en 2024, que considera: 
Información a jefaturas de carrera de estado de avance curricular 
-Contacto con estudiantes retrasados en asignaturas críticas para ofrecer apoyo psicoeducativo 
-Generación de instancias de trabajo con carreras para levantar necesidades formativas (talleres grupales)  "</t>
  </si>
  <si>
    <t xml:space="preserve">Plan acompañamiento a la titulación efectiva implementado. </t>
  </si>
  <si>
    <t>FSM22101-88-OE3_H2-Plan acompañamiento a la titulación efectiva</t>
  </si>
  <si>
    <t>la DATA-E incorporó acciones focalizadas a través del Sistema de Acompañamiento a la Trayectoria Estudiantil (SAT-E) para estudiantes de último año en las sedes Viña del Mar y Concepción que entregan títulos técnico-profesionales. Se realizaron talleres por carrera y atenciones individuales, y además se entregaron insumos para la toma de decisiones institucionales relativas a la actualización de planes de estudio a partir del análisis de la “ruta crítica” para la titulación oportuna. A pesar del breve tiempo de intervención, ya es posible observar que la cohorte 2023 presenta un avance curricular ascendente respecto a su primer año y respecto a cohortes anteriores. se incorporaron al Plan de Mejora Institucional acciones concretas conducentes a la titulación a cargo de la DATA-E, transversalizando los esfuerzos que hasta ahora se estaban realizando de manera local y con los fondos del proyecto FSM22101.</t>
  </si>
  <si>
    <t xml:space="preserve">Plan de aseguramiento y mejora continua a la calidad de los procesos docentes actualizado. </t>
  </si>
  <si>
    <t xml:space="preserve">FSM22101-88-0E4_H1-MAC </t>
  </si>
  <si>
    <t>"Se realizan los primeros acuerdos con la Dirección General de Docencia y la Dirección de Enseñanza y Aprendizaje. 
-Reuniones semanales de entrega de reportes a los equipos de la Dirección General de Docencia respecto a indicadores SAT-E 
-Análisis de información mediante el SAT-E para evaluar los procesos actuales según resultados por asignatura, tales como la revisión de los programas de estudios de las primeras matemáticas 
-Realización de una jornada de aseguramiento de la calidad de los procesos de enseñanza aprendizaje (diciembre ‘23), cuyo objetivo es la definición de mecanismos de articulación entre las direcciones de la Vicerrectoría Académica con miras al proceso de acreditación 2028 
-Se acuerda la realización de una primera jornada de reflexión docente (enero ‘24), con foco en estrategias para la implementación del modelo educativo institucional y desarrollo de las competencias transversales sello a lo largo de la trayectoria académica estudiantil. "</t>
  </si>
  <si>
    <t>Se mantienen las sesiones de trabajo con la Dirección de Enseñanza Aprendizaje y la Dirección de Aseguramiento de la Calidad, para monitorear el avance de las iniciativas relativas a la dimensión "Docencia y Resultados del Proceso de Formación" de la acreditación instituiconal.</t>
  </si>
  <si>
    <t>ENE-24</t>
  </si>
  <si>
    <t>FSM22101-88-OE4_H2 PLAN SOCIALIZACIÓN</t>
  </si>
  <si>
    <t>Se estableció una estrategia de trabajo conjunto la Dirección de Enseñanza Aprendizaje y la Dirección de Aseguramiento de la Calidad, unidades cuya finalidad es dar soporte la docencia con un enfoque disciplinado. Durante el periodo, se ha trabajado en la realización de acciones para dar cuenta a través de procesos, reglamentos, mecanismos o evidencia que respondan a la dimensión “Docencia y Resultados del Proceso de Formación”, para el criterio de acreditación institucional “Proceso y Resultado de Enseñanza Aprendizaje”. El principal mecanismo de articulación ha sido el SAT-E, que, junto con los instrumentos de diagnóstico institucionales, han permitido seguir la trayectoria de los estudiantes desde el ingreso y tomar acciones que llevan a mejorar los indicadores de progresión. Entre las iniciativas, destacan la Jornada de Aseguramiento de la Calidad, el Levantamiento de Procesos Institucionales, la Encuesta de Satisfacción Institucional y la Mesa de Permanencia.</t>
  </si>
  <si>
    <t xml:space="preserve"> Plan de aseguramiento y mejora continua a la calidad de los procesos docentes implementado.</t>
  </si>
  <si>
    <t>FSM22101-88-OE4_H3-Plan de aseguramiento y mejora</t>
  </si>
  <si>
    <t xml:space="preserve">Se robustece el trabajo con la Dirección de Enseñanza Aprendizaje y la Dirección de Aseguramiento de la Calidad, en el contexto del sistema de aseguramiento de la calidad USM para monitorear el avance de las iniciativas relativas a la dimensión "Docencia y Resultados del Proceso de Formación" de la acreditación instituiconal. Se realizan jornadas con el cuerpo académico para socializar los mecanismos necesarios de aseguramiento de la calidad en torno al modelo educativo, el diseño curricular y los procesos y resultados de la enseñanza aprendizaje. </t>
  </si>
  <si>
    <t xml:space="preserve">Plan de aseguramiento y mejora continua a la calidad de los procesos docentes implementado. </t>
  </si>
  <si>
    <t>INSTRUCCIONES</t>
  </si>
  <si>
    <t>(1) Fecha de cumplimiento (proyecto)</t>
  </si>
  <si>
    <t xml:space="preserve">Corresponde a la fecha de cumplimiento que se comprometió en el proyecto. </t>
  </si>
  <si>
    <t xml:space="preserve">(2) Fecha de cumplimiento efectiva </t>
  </si>
  <si>
    <t>Corresponde a la fecha que se ejecutó efectivamente el hito, resultado o actividad principal.</t>
  </si>
  <si>
    <t>(3) Medio de verificación (proyecto)</t>
  </si>
  <si>
    <t>Corresponde al Medio de Verificación que fue comprometido. Adjuntar los MdV numerados y ordenados, considerando sólo un MdV por hito/resultado/actividad principal según periodo informado.</t>
  </si>
  <si>
    <t>(4) Estado de cumplimiento (institución)</t>
  </si>
  <si>
    <r>
      <t xml:space="preserve">Según las siguientes indicaciones la institución debe registrar la categoría de evaluación del  hito/resultado/actividad principal: </t>
    </r>
    <r>
      <rPr>
        <b/>
        <sz val="11"/>
        <color theme="1"/>
        <rFont val="Calibri"/>
        <family val="2"/>
        <scheme val="minor"/>
      </rPr>
      <t>Logrado (L):</t>
    </r>
    <r>
      <rPr>
        <sz val="11"/>
        <color theme="1"/>
        <rFont val="Calibri"/>
        <family val="2"/>
        <scheme val="minor"/>
      </rPr>
      <t xml:space="preserve"> hito/resultado/actividad principal ha sido cumplido, adjuntando el MdV comprometido en el proyecto. </t>
    </r>
    <r>
      <rPr>
        <b/>
        <sz val="11"/>
        <color theme="1"/>
        <rFont val="Calibri"/>
        <family val="2"/>
        <scheme val="minor"/>
      </rPr>
      <t>Logrado periodo anterior (LPA)</t>
    </r>
    <r>
      <rPr>
        <sz val="11"/>
        <color theme="1"/>
        <rFont val="Calibri"/>
        <family val="2"/>
        <scheme val="minor"/>
      </rPr>
      <t xml:space="preserve">: hito/resultado/actividad principal ha sido cumplido con anterioridad, no se requiere adjuntar MdV; </t>
    </r>
    <r>
      <rPr>
        <b/>
        <sz val="11"/>
        <color theme="1"/>
        <rFont val="Calibri"/>
        <family val="2"/>
        <scheme val="minor"/>
      </rPr>
      <t>No logrado (NL)</t>
    </r>
    <r>
      <rPr>
        <sz val="11"/>
        <color theme="1"/>
        <rFont val="Calibri"/>
        <family val="2"/>
        <scheme val="minor"/>
      </rPr>
      <t xml:space="preserve">:  no cumplido en el plazo establecido, mostrando retrasos en actividades comprometidas en el proyecto. </t>
    </r>
    <r>
      <rPr>
        <b/>
        <sz val="11"/>
        <color theme="1"/>
        <rFont val="Calibri"/>
        <family val="2"/>
        <scheme val="minor"/>
      </rPr>
      <t>No aplica (NA)</t>
    </r>
    <r>
      <rPr>
        <sz val="11"/>
        <color theme="1"/>
        <rFont val="Calibri"/>
        <family val="2"/>
        <scheme val="minor"/>
      </rPr>
      <t>:  no corresponde evaluar en el período informado. En caso de NL o NA, si existe avance parcial, incorporarlo en la descrpicón del avance (columna J).</t>
    </r>
  </si>
  <si>
    <t>(5) Descripción de avance o logro del hito/resultado/actividades principales</t>
  </si>
  <si>
    <t>En caso que se haya logrado anteriormente el  hito/resultado/actividad principal, es necesario mantener el relato. La celda se encuentra restringida hasta los 1000 caracteres considerando espacios.</t>
  </si>
  <si>
    <t xml:space="preserve">(6) Descripción de  estrategias remediales </t>
  </si>
  <si>
    <t>En caso que el estado de cumplimiento sea "no logrado",  se deberá establecer medidas remediales, indicando nuevas estrategias y fechas de cumplimiento.   La celda se encuentra restringida hasta los 1000 caracteres considerando espacios.</t>
  </si>
  <si>
    <t>III. INDICADORES COMPROMETIDOS (COLUMNAS EN AZUL LAS CARGA SUBESUP) (1)</t>
  </si>
  <si>
    <t>N° objetivo específico (2)</t>
  </si>
  <si>
    <t xml:space="preserve">Nombre indicador </t>
  </si>
  <si>
    <t>Meta Año 1</t>
  </si>
  <si>
    <t>Valor efectivo Año 1</t>
  </si>
  <si>
    <t>Meta Año 2</t>
  </si>
  <si>
    <t>Valor efectivo Año 2</t>
  </si>
  <si>
    <t>Meta Año 3</t>
  </si>
  <si>
    <t>Valor efectivo Año 3</t>
  </si>
  <si>
    <t>Meta Año 4</t>
  </si>
  <si>
    <t>Valor efectivo Año 4</t>
  </si>
  <si>
    <t>Estado de cumplimiento (institución)(3)</t>
  </si>
  <si>
    <t>Descripción de avance o logro del  indicador (máx. 800 caracteres por celda)*(4)</t>
  </si>
  <si>
    <t>Estrategias remediales (máx. 500 caracteres por celda)*</t>
  </si>
  <si>
    <t>Nombre de Medio de verificación (proyecto)(5)</t>
  </si>
  <si>
    <t>Nivel de conocimiento de Sistema de Seguimiento a la Trayectoria Universitaria (SSTU)</t>
  </si>
  <si>
    <t xml:space="preserve">Estudiantado: N/A 
Autoridades, Docentes: 
80% </t>
  </si>
  <si>
    <t>Logrado</t>
  </si>
  <si>
    <t>Se desarrolla una campaña de comunicaciones, capacitación y seguimiento de metricas de uso con el area de "gestión del cambio" quienes se encargan de generar un Plan de comunicaciones, considerando 3 perfiles de usuarios, Docentes, estudiantes y comunidad. Además se capacita a los usuarios tanto virtual como de forma remota. 
Por otro lado se generan gráficas para RRSS y página web, correos masivos a bases de datos internas de la universidad e impresión de material gráfico para murales y patios.</t>
  </si>
  <si>
    <t>FSM22101-88-INDICADOR OE1</t>
  </si>
  <si>
    <t>Si</t>
  </si>
  <si>
    <t>% de integración de alertas al Sistema de Gestión Institucional</t>
  </si>
  <si>
    <t>El SAT-E es el encargado de entregar 4 alertas que condicionan el actuar de los equipos de acompañmiento y desarrollo de los apoyos, Alerta 0 : da paso a todos los apoyos del primer año y nos muestran que tiepos de apoyos requieren nuestros estudiantes que están ingresando a la USM, la Alerta 1: nos muestra como les esta llendo a los estudiantes luego de sus primeros certámenes y nos indican que tipo de apoyos reforzar para que pedan aprobar todos sus ramos de ser posible, finalmente la 2 y 2.2, nos muestran como van los estudiantes ingresando al segundo semestre y activan nuevos tipos de apoyos.</t>
  </si>
  <si>
    <t>No</t>
  </si>
  <si>
    <t>No logrado</t>
  </si>
  <si>
    <t>Tasa de aprobación asignaturas ciclo básico (carreras profesionales e ingenierías IBT), general, por sexo y situación de discapacidad.</t>
  </si>
  <si>
    <t>Se considera el promedio al final del segundo semestre de los emplazamientos que dictan carreras de ingenierías civiles, licenciaturas e ing de base tecnológica en las asignaturas de matemática, física, química y programación. Dado que el año 1 del proyecto comienza en diciembre de 2022, el primer valor efectivo se toma como línea de base. se observa una disminución el 2023, atribuíble a la apertura de nuevas carreras de ingeniería con base tecnológica.</t>
  </si>
  <si>
    <t>Aumentar el acompañamiento en asignaturas críticas para carreras con menor desempeño (ej Química y Sociedad), y propiner acciones transversales para carreras con problemas menos acotados (ej Ingeniería Civil en Minas San Joaquín)</t>
  </si>
  <si>
    <t>FSM22101-88-INDICADOR OE2</t>
  </si>
  <si>
    <t>Parcialmente logrado</t>
  </si>
  <si>
    <t>Tasa de aprobación asignaturas de primer año de carreras técnico-universitarias, general, por sexo y situación de discapacidad.</t>
  </si>
  <si>
    <t>Se considera el promedio al final del segundo semestre de los emplazamientos que dictan carreras TU, en las asignaturas de matemática, física, química y programación. Dado que el año 1 del proyecto comienza en diciembre de 2022, el primer valor efectivo se toma como línea de base. Se observa una trayectoria efectiva a 3 años de iniciado el FSM22101</t>
  </si>
  <si>
    <t>Intensificar acciones de acompañamiento para carreras técnicas que se incoporan a campus (ej TU Mantenimiento Aeronáutico en San Joaquín)</t>
  </si>
  <si>
    <t>No Aplica</t>
  </si>
  <si>
    <t>Tasa de retención estudiantes de primer año, general, por sexo y situación de discapacidad.</t>
  </si>
  <si>
    <t>A partir de 2023 se calcula como el cociente entre el número de estudiantes que ingresan a primer año y el número de estos mismos estudiantes que se mantienen en la institución. La línea de base fue calculada con la fórmula anterior, y por eso se presenta una variación relevante en el valor. Baja en el indicador se explica por el efecto de la pandemia entre 2022 y 2023</t>
  </si>
  <si>
    <t>Entregar insumos para estudio cualitativo detrás de las razones de deserción estudiantil, a partir del acompañamiento realizado por profesionales DATA-E a nivel individual (entrevistas) y transvesal (talleres por carrera)</t>
  </si>
  <si>
    <t>FSM22101-88-INDICADOR OE3</t>
  </si>
  <si>
    <t>Tasa de titulación pregrado diurno, carreras de máximo 2 años,
general, por sexo y situación de discapacidad.</t>
  </si>
  <si>
    <t>NA</t>
  </si>
  <si>
    <t>Tasa de titulación pregrado diurno, carreras de mayor a 2 años, general, por sexo y situación de discapacidad.</t>
  </si>
  <si>
    <t>FSM22101-88-INDICADOR OE4</t>
  </si>
  <si>
    <t>% de docentes de planta que participan del plan de aseguramiento y mejora continua de la calidad de procesos docentes</t>
  </si>
  <si>
    <t>Se realizaron jornadas y talleres en conjunto con la Dirección de Aseguramiento de la Calidad y la Dirección de Enseñanza Aprendizaje, que son las unidades a cargo de los procesos de mejora continua y de formación docente. Se presenta el promedio de asistencia a las actividades organizadas, donde el diplomado en docencia universitaria tuvo la mayor participación (215 de 448 profesores)</t>
  </si>
  <si>
    <t>Se observa que las instancias desarrolladas específicamente con herramientas para mejorar la docencia suelen atraer a más personas, al igual que las capacitaciones y talleres en modalidad online. Por lo tanto, la flexibilidad y pertenencia de los contenidos son clave para lograr mayor adherencia y se incorporarán estos principios a las estrategias 2025</t>
  </si>
  <si>
    <r>
      <rPr>
        <b/>
        <sz val="11"/>
        <color theme="1"/>
        <rFont val="Calibri"/>
        <family val="2"/>
        <scheme val="minor"/>
      </rPr>
      <t>(1)</t>
    </r>
    <r>
      <rPr>
        <sz val="11"/>
        <color theme="1"/>
        <rFont val="Calibri"/>
        <family val="2"/>
        <scheme val="minor"/>
      </rPr>
      <t xml:space="preserve"> En este apartado se consideran todos los indicadores comprometidos en el proyecto. </t>
    </r>
  </si>
  <si>
    <r>
      <rPr>
        <b/>
        <sz val="11"/>
        <color theme="1"/>
        <rFont val="Calibri"/>
        <family val="2"/>
        <scheme val="minor"/>
      </rPr>
      <t>(2)</t>
    </r>
    <r>
      <rPr>
        <sz val="11"/>
        <color theme="1"/>
        <rFont val="Calibri"/>
        <family val="2"/>
        <scheme val="minor"/>
      </rPr>
      <t xml:space="preserve"> N° objetivo específico</t>
    </r>
  </si>
  <si>
    <t>Indicar el número de objetivo específico vinculado al proyecto</t>
  </si>
  <si>
    <r>
      <rPr>
        <b/>
        <sz val="11"/>
        <color theme="1"/>
        <rFont val="Calibri"/>
        <family val="2"/>
        <scheme val="minor"/>
      </rPr>
      <t>(3)</t>
    </r>
    <r>
      <rPr>
        <sz val="11"/>
        <color theme="1"/>
        <rFont val="Calibri"/>
        <family val="2"/>
        <scheme val="minor"/>
      </rPr>
      <t xml:space="preserve"> Estado de cumplimiento (institución)</t>
    </r>
  </si>
  <si>
    <r>
      <t xml:space="preserve">Categorías estado de indicadores: </t>
    </r>
    <r>
      <rPr>
        <b/>
        <sz val="11"/>
        <color theme="1"/>
        <rFont val="Calibri"/>
        <family val="2"/>
        <scheme val="minor"/>
      </rPr>
      <t xml:space="preserve">Logrado (L): </t>
    </r>
    <r>
      <rPr>
        <sz val="11"/>
        <color theme="1"/>
        <rFont val="Calibri"/>
        <family val="2"/>
        <scheme val="minor"/>
      </rPr>
      <t xml:space="preserve">indicador alcanza meta comprometida, en el plazo convenido, se debe adjuntar MdV; </t>
    </r>
    <r>
      <rPr>
        <b/>
        <sz val="11"/>
        <color theme="1"/>
        <rFont val="Calibri"/>
        <family val="2"/>
        <scheme val="minor"/>
      </rPr>
      <t>Logrado periodo anterior(LPA)</t>
    </r>
    <r>
      <rPr>
        <sz val="11"/>
        <color theme="1"/>
        <rFont val="Calibri"/>
        <family val="2"/>
        <scheme val="minor"/>
      </rPr>
      <t xml:space="preserve">: indicador ha sido cumplido con anterioridad, no se requiere adjuntar MdV; </t>
    </r>
    <r>
      <rPr>
        <b/>
        <sz val="11"/>
        <color theme="1"/>
        <rFont val="Calibri"/>
        <family val="2"/>
        <scheme val="minor"/>
      </rPr>
      <t>Parcialmente logrado (P)</t>
    </r>
    <r>
      <rPr>
        <sz val="11"/>
        <color theme="1"/>
        <rFont val="Calibri"/>
        <family val="2"/>
        <scheme val="minor"/>
      </rPr>
      <t xml:space="preserve">: indicador muestra avances por sobre meta del año anterior, según lo que corresponda al período de evaluación, se debe adjuntar MdV;  </t>
    </r>
    <r>
      <rPr>
        <b/>
        <sz val="11"/>
        <color theme="1"/>
        <rFont val="Calibri"/>
        <family val="2"/>
        <scheme val="minor"/>
      </rPr>
      <t>No logrado (NL)</t>
    </r>
    <r>
      <rPr>
        <sz val="11"/>
        <color theme="1"/>
        <rFont val="Calibri"/>
        <family val="2"/>
        <scheme val="minor"/>
      </rPr>
      <t xml:space="preserve">: indicador se encuentra por debajo de la meta planteada o de la meta del año anterior; </t>
    </r>
    <r>
      <rPr>
        <b/>
        <sz val="11"/>
        <color theme="1"/>
        <rFont val="Calibri"/>
        <family val="2"/>
        <scheme val="minor"/>
      </rPr>
      <t>No aplica (NA)</t>
    </r>
    <r>
      <rPr>
        <sz val="11"/>
        <color theme="1"/>
        <rFont val="Calibri"/>
        <family val="2"/>
        <scheme val="minor"/>
      </rPr>
      <t>: meta no corresponde evaluar en el período informado. En caso de NL o NA, si existe avance parcial, registrarlo y describirlos.</t>
    </r>
  </si>
  <si>
    <r>
      <rPr>
        <b/>
        <sz val="11"/>
        <color theme="1"/>
        <rFont val="Calibri"/>
        <family val="2"/>
        <scheme val="minor"/>
      </rPr>
      <t xml:space="preserve">(4) </t>
    </r>
    <r>
      <rPr>
        <sz val="11"/>
        <color theme="1"/>
        <rFont val="Calibri"/>
        <family val="2"/>
        <scheme val="minor"/>
      </rPr>
      <t xml:space="preserve">Descripción de avance o logro del  indicador </t>
    </r>
  </si>
  <si>
    <t>En caso que se haya logrado en periodo anterior, es necesario mantener el relato del cumplimiento.</t>
  </si>
  <si>
    <r>
      <rPr>
        <b/>
        <sz val="11"/>
        <color theme="1"/>
        <rFont val="Calibri"/>
        <family val="2"/>
        <scheme val="minor"/>
      </rPr>
      <t xml:space="preserve">(5) </t>
    </r>
    <r>
      <rPr>
        <sz val="11"/>
        <color theme="1"/>
        <rFont val="Calibri"/>
        <family val="2"/>
        <scheme val="minor"/>
      </rPr>
      <t>Medio de verificación (proyecto)</t>
    </r>
  </si>
  <si>
    <t>Corresponde al medio de verificación comprometido en el proyecto. Adjuntar los MdV numerados y ordenados, considerando sólo un MdV por indicador según periodo a informado.</t>
  </si>
  <si>
    <t>* Celdas se encuentra restringidas para el número de carácter indicado.</t>
  </si>
  <si>
    <t>IV. EJECUCIÓN PRESUPUESTARIA</t>
  </si>
  <si>
    <r>
      <t xml:space="preserve">Ítem </t>
    </r>
    <r>
      <rPr>
        <sz val="8"/>
        <color rgb="FF000000"/>
        <rFont val="Calibri"/>
        <family val="2"/>
        <scheme val="minor"/>
      </rPr>
      <t>(1)</t>
    </r>
  </si>
  <si>
    <r>
      <t>Presupuesto vigente del ítem ($)</t>
    </r>
    <r>
      <rPr>
        <sz val="8"/>
        <color rgb="FF000000"/>
        <rFont val="Calibri"/>
        <family val="2"/>
        <scheme val="minor"/>
      </rPr>
      <t>(2)</t>
    </r>
  </si>
  <si>
    <t>Monto efectivamente ejecutado del ítem ($) a la fecha de corte</t>
  </si>
  <si>
    <t>Porcentaje (%) efectivamente ejecutado a la fecha de corte</t>
  </si>
  <si>
    <t>Descripción de gastos ejecutados y gastos planificados por ejecutar. (máx. 500 caracteres por celda).</t>
  </si>
  <si>
    <t>Recursos humanos</t>
  </si>
  <si>
    <t>Gastos académicos</t>
  </si>
  <si>
    <t>Gastos de operación</t>
  </si>
  <si>
    <t>Servicios de consultoría</t>
  </si>
  <si>
    <t>Bienes</t>
  </si>
  <si>
    <t xml:space="preserve">Obras </t>
  </si>
  <si>
    <t>Total</t>
  </si>
  <si>
    <r>
      <rPr>
        <b/>
        <sz val="8"/>
        <color theme="1"/>
        <rFont val="Calibri"/>
        <family val="2"/>
        <scheme val="minor"/>
      </rPr>
      <t>(1)</t>
    </r>
    <r>
      <rPr>
        <sz val="10"/>
        <color theme="1"/>
        <rFont val="Calibri"/>
        <family val="2"/>
        <scheme val="minor"/>
      </rPr>
      <t xml:space="preserve"> Ítem </t>
    </r>
  </si>
  <si>
    <t xml:space="preserve">Considerar los gastos elegibles para su iniciativa. </t>
  </si>
  <si>
    <r>
      <rPr>
        <b/>
        <sz val="8"/>
        <color theme="1"/>
        <rFont val="Calibri"/>
        <family val="2"/>
        <scheme val="minor"/>
      </rPr>
      <t>(2)</t>
    </r>
    <r>
      <rPr>
        <sz val="10"/>
        <color theme="1"/>
        <rFont val="Calibri"/>
        <family val="2"/>
        <scheme val="minor"/>
      </rPr>
      <t xml:space="preserve"> Presupuesto vigente</t>
    </r>
  </si>
  <si>
    <t xml:space="preserve">Considerar la distribución de la última reitemización aprobada para su iniciativa. </t>
  </si>
  <si>
    <t>V. GESTIÓN DE LA INICIATIVA Y ESTRATEGIAS DE ARTICULACIÓN ENTRE ACTORES/UNIDADES PERTINENTES</t>
  </si>
  <si>
    <t>Aspecto</t>
  </si>
  <si>
    <t>Descripción (máx. 1000 caracteres por celda).</t>
  </si>
  <si>
    <t>1. Equipo de trabajo</t>
  </si>
  <si>
    <t>2. Mecanismo de articulación y comunicación con actores relevantes</t>
  </si>
  <si>
    <t>3. Mecanismo de monitoreo, evaluación y retroalimentación</t>
  </si>
  <si>
    <t>Hito</t>
  </si>
  <si>
    <t>Resultado</t>
  </si>
  <si>
    <t>Indicador</t>
  </si>
  <si>
    <t>SATISFACTORIO</t>
  </si>
  <si>
    <t>SATISFACTORIO CON OBSERVACIONES</t>
  </si>
  <si>
    <t>ALERTA DE INSATISFACTORIO</t>
  </si>
  <si>
    <t>INSATISFACTORIO</t>
  </si>
  <si>
    <t>N/A</t>
  </si>
  <si>
    <t>Se incluyen acciones en el Plan de Mejora Institucional durante 2025 para mejorar el indicador, realizando levantamientos cualitativos de las razones que impactan la titulación para posteriormente diseñar actividades pertinentes.</t>
  </si>
  <si>
    <t>DURACIÓN CARRERAS	 TASA TITULACION
3 AÑOS	47,5%
4 AÑOS	31,8%
5 AÑOS	38,7%
6 AÑOS	39,8%
	39,5%</t>
  </si>
  <si>
    <t xml:space="preserve">72,7%
</t>
  </si>
  <si>
    <t>DURACIÓN CARRERAS TASA TITULACION
3 AÑOS 45,4%
4 AÑOS 35,0%
5 AÑOS 35,9%
6 AÑOS 36,1%
Promedio 38,10%</t>
  </si>
  <si>
    <t>Se calcula como el porcentaje de titulados por cohorte de ingreso, luego del primer año desde la titulación teórica de la cohorte (n+1). Se obtiene con fecha de corte 31 información a SIES, esto es del 1 de marzo al 28 de febrero del año siguiente. El dato 2024 estará disponible para el siguiente informe. Se observa tasas de titulación por debajo de los valores de universiades similares, a la baja el 2023 por impacto de la pandemia. A nivel institucional se incorporan ajustes en la forma de calcular este indicador, que también influyen en la diferencia con la línea de base.</t>
  </si>
  <si>
    <t>El SAT-E es el principal mecanismo de retroalimentación para todos los actores del proceso de enseñanza-aprendizaje, pues entrega en tiempo real información del riesgo académico y, por lo mismo, del impacto de las acciones realizadas. Por ejemplo, esta información es utilizada es las sesiones de evaluación semestral que realizan las jefaturas y la dirección DATA-E
Por otra parte, las reuniones periódicas con distintas unidades de la DGD y cuerpos colegiados institucionales facilita un proceso constante de monitoreo y reporte a los distintos stakeholders.
Además, el trabajo conjunto con la Dirección de Aseguramiento de la Calidad ha permitido que la DATA-E genere modelos de procesos asociados a las tareas más relevantes de sus áreas (proceso de acompañamiento integral y de inserción temprana). Así, nos hemos hecho parte del sistema de aseguramiento de la calidad USM según se describe en el informe asociado a este objetivo</t>
  </si>
  <si>
    <t>Corresponde a contratación de equipo de gestión del proyecto, considerando remuneraciones hasta octubre de 2024. Lo que queda por ejecutar corresponde a remuneraciones de equipo ejecutor desde noviembre de 2024 hasta noviembre de 2025, equivalente a un monto estimado de $88.000.000. Considerando remuneraciones y finiquitos por término de proyecto</t>
  </si>
  <si>
    <t>Corresponde principalmente a gastos de lanzamiento de sistema SAT-E y comunicación e instalación de la Dirección de Acompañamiento a la Trayectoria Académica Estudiantil en los diferentes Campus y Sedes. Además de gastos por participación en reuniones de socialización y trabajo de equipos de profesionales vinculados al proyecto y Dirección, en los distintos Campus y Sedes. También considera diplomado en Técnicas de Liderazgo para profesional DATA-E, que asciende a $960.000 cursado durante segundo semestre 2024.</t>
  </si>
  <si>
    <t>Los gastos ejecutados corresponden a diseño e impresión de material gráfico pedagógico y académico dirigido a estudiantes; y a material y servicios de difusión orientados, tanto a la educación de sistema SAT-E, como a la difusión de la creación de la nueva Dirección DATA-E. También incluye gastos de impresión de material gráfico relacionado a la difusión del trabajo realizado por la nueva dirección; y a gastos de mantenimiento, que corresponde a empavonado de vidrio de oficina DATa-E Casa Central.</t>
  </si>
  <si>
    <t>Los gastos ejecutados corresponden a la compra de equipamiento computacional para el equipo de gestión del proyecto, notebooks y monitores, además de impresora multifuncional. Además considera la compra de impresora multifunional para oficina DATA-E Campus San Joaquín, cortinas roller, estufas, sillas y alhajamiento en general para las oficinas de la Dirección, ubicadas en los diferentes emplazamientos de la insitución. Dentro de los gastos por ejecutar se encuentra la compra de mobiliario y alhajamiento para oficina DATA-E Sede Viña del Mar y Sede Concepción.</t>
  </si>
  <si>
    <t>Los gastos por ejecutar en obras se encuentran en proceso, el primero correspondiente a remodelación de oficina DATA-E Casa Central está actualmente en ejecución. La obra de remodelación de oficinas DATA-E Sede Viña del Mar se encuentra en fase de adjudicación. Ambos gastos ascienden a un monto estimado de $35.000.000 a efectuarse durante el primer semestre de 2025. Dentro de las obras por ejecutar se encuentra remodelaciones y mejoras en oficinas DATA-E Casa Central, Vitacura y Sede Concepción.</t>
  </si>
  <si>
    <t>Describir los mecanismos de articulación y comunicación implementados para el logro de los objetivos.  
El principal medio de articulación es el Sistema de Acompañamiento a la Trayectoria Estudiantil SAT-E, que entrega alertas en 3 momentos del año para coordinar la implementación de acciones de apoyo académico y psicoeducativo de manera preventiva:
Alerta 0 (Preventiva): Previa al inicio de clases y activas acciones de nivelación académica y fortalecimiento de habilidades para la vida Universitaria por medio de talleres, cursos y charlas de inducción.
Alerta 1 (transición): Posterior al primer certamen, activa los apoyos académicos específicos y la realización de talleres transversales a las carreras con mayores niveles de riesgo
Alerta 2 (Permanencia): Son las alertas que se disparan cuando hay un riesgo de eliminación académica al final de cada semestre durante el primer año o los dos primeros años según la naturaleza de cada carrera. Esta alerta activa el proceso de consejería a través de entrevista individual. Esta entrevista implica la derivación a Relaciones Estudiantiles o Jefes de Carrera en caso de factores vocacionales. 
Alerta 3 (titulación): Activa el protocolo de sensibilización y apoyo a la titulación oportuna.
Además, la DATA-E participa de diversas instancias de articulación que permiten el trabajo coordinado con los actores clave en el quehacer estudiantil. Por un lado, la DATA-E es miembro permanente  de los consejo de coordinación docente y de las jefaturas de carrera, lo que permite aportar a la toma de decisiones que impactan directamente en la docencia de forma mensual. Por otro, existen reuniones de coordinación semanales con las distintas direcciones que conforman la DGD para la socialización de lineamientos institucionales y para coordinar las acciones de apoyo estudiantil.</t>
  </si>
  <si>
    <t>La Dirección de Acompañamiento en la Trayectoria Académica Estudiantil (DATA-E) forma parte de la Dirección General de Docencia, dentro de la Vicerrectoría Académica. Este orgánica permite a la DATA-E trabajar de manera coordinada con las distintas unidades que trabajan en las distintas dimensiones del proceso de enseñanza-aprendizaje, desde la perspectiva de los estudiantes y de los docentes: la Dirección de Relaciones Estudiantiles (beneficios y apoyo psicológico), Dirección de Estudios (registro curricular), Dirección de Enseñanza Aprendizaje (innovación curricular e innovación docente), y Biblioteca. 
Internamente, la DATA-E reúne a los equipos de trabajo de proyectos relativos al seguimiento estudiantil: PACE (componente AES y PEM), Propedéutico, Plan de Inducción a la Vida Universitaria y el Centro Integrado para el Aprendizaje en Ciencias. La organización considera dos áreas de trabajo, "inserción temprana" para las iniciativas con estudiantes escolares, y "acompañamiento integral" desde el ingreso a la titulación. Lo anterior permite un enfoque integral donde los elementos académicos y psicoeducativos funcionan de forma sincronizada. Para lograrlo, se definen roles de jefatura a nivel local que responden a la dirección institucional. Las jefaturas están a cargo de profesionales de acompañamiento que realizan las intervenciones con las y los estudiantes. Además, se configura un equipo de asesores a cargo de cautelar que las iniciativas implementadas cumplan con estándares de efectividad y calidad institucionales.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</si>
</sst>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0.0"/>
    <numFmt numFmtId="166" formatCode="_-[$$-409]* #,##0_ ;_-[$$-409]* \-#,##0\ ;_-[$$-409]* &quot;-&quot;??_ ;_-@_ "/>
  </numFmts>
  <fonts count="29" x14ac:knownFonts="1">
    <font>
      <sz val="11"/>
      <color theme="1"/>
      <name val="Calibri"/>
      <family val="2"/>
      <scheme val="minor"/>
    </font>
    <font>
      <b/>
      <sz val="11"/>
      <color theme="1"/>
      <name val="Calibri"/>
      <family val="2"/>
      <scheme val="minor"/>
    </font>
    <font>
      <b/>
      <sz val="10"/>
      <color rgb="FF000000"/>
      <name val="Calibri"/>
      <family val="2"/>
      <scheme val="minor"/>
    </font>
    <font>
      <sz val="10"/>
      <color theme="1"/>
      <name val="Calibri"/>
      <family val="2"/>
      <scheme val="minor"/>
    </font>
    <font>
      <sz val="8"/>
      <name val="Calibri"/>
      <family val="2"/>
      <scheme val="minor"/>
    </font>
    <font>
      <b/>
      <sz val="11"/>
      <color rgb="FF000000"/>
      <name val="Calibri"/>
      <family val="2"/>
      <scheme val="minor"/>
    </font>
    <font>
      <sz val="10"/>
      <color rgb="FF000000"/>
      <name val="Calibri"/>
      <family val="2"/>
      <scheme val="minor"/>
    </font>
    <font>
      <b/>
      <sz val="11"/>
      <color theme="4"/>
      <name val="Calibri"/>
      <family val="2"/>
      <scheme val="minor"/>
    </font>
    <font>
      <b/>
      <sz val="12"/>
      <color theme="4"/>
      <name val="Calibri"/>
      <family val="2"/>
      <scheme val="minor"/>
    </font>
    <font>
      <b/>
      <sz val="14"/>
      <color theme="4"/>
      <name val="Calibri"/>
      <family val="2"/>
      <scheme val="minor"/>
    </font>
    <font>
      <sz val="11"/>
      <color rgb="FF000000"/>
      <name val="Calibri"/>
      <family val="2"/>
      <scheme val="minor"/>
    </font>
    <font>
      <sz val="8"/>
      <color theme="1"/>
      <name val="Calibri"/>
      <family val="2"/>
      <scheme val="minor"/>
    </font>
    <font>
      <b/>
      <sz val="8"/>
      <color theme="1"/>
      <name val="Calibri"/>
      <family val="2"/>
      <scheme val="minor"/>
    </font>
    <font>
      <b/>
      <sz val="10"/>
      <color theme="1"/>
      <name val="Calibri"/>
      <family val="2"/>
      <scheme val="minor"/>
    </font>
    <font>
      <sz val="8"/>
      <color rgb="FF000000"/>
      <name val="Calibri"/>
      <family val="2"/>
      <scheme val="minor"/>
    </font>
    <font>
      <b/>
      <sz val="11"/>
      <name val="Calibri"/>
      <family val="2"/>
      <scheme val="minor"/>
    </font>
    <font>
      <sz val="11"/>
      <name val="Calibri"/>
      <family val="2"/>
      <scheme val="minor"/>
    </font>
    <font>
      <u/>
      <sz val="11"/>
      <name val="Calibri"/>
      <family val="2"/>
      <scheme val="minor"/>
    </font>
    <font>
      <sz val="11"/>
      <color theme="0"/>
      <name val="Calibri"/>
      <family val="2"/>
      <scheme val="minor"/>
    </font>
    <font>
      <sz val="9"/>
      <color theme="1"/>
      <name val="Calibri"/>
      <family val="2"/>
      <scheme val="minor"/>
    </font>
    <font>
      <b/>
      <sz val="16"/>
      <color theme="4"/>
      <name val="Calibri"/>
      <family val="2"/>
      <scheme val="minor"/>
    </font>
    <font>
      <i/>
      <sz val="11"/>
      <color theme="2" tint="-0.499984740745262"/>
      <name val="Calibri"/>
      <family val="2"/>
      <scheme val="minor"/>
    </font>
    <font>
      <sz val="11"/>
      <color theme="1"/>
      <name val="Calibri Light"/>
      <family val="2"/>
      <scheme val="major"/>
    </font>
    <font>
      <sz val="11"/>
      <color theme="0" tint="-0.499984740745262"/>
      <name val="Calibri"/>
      <family val="2"/>
      <scheme val="minor"/>
    </font>
    <font>
      <i/>
      <sz val="11"/>
      <color theme="0" tint="-0.499984740745262"/>
      <name val="Calibri"/>
      <family val="2"/>
      <scheme val="minor"/>
    </font>
    <font>
      <sz val="10"/>
      <color rgb="FF000000"/>
      <name val="Calibri"/>
      <family val="2"/>
    </font>
    <font>
      <sz val="11"/>
      <color rgb="FFFF0000"/>
      <name val="Calibri"/>
      <family val="2"/>
      <scheme val="minor"/>
    </font>
    <font>
      <sz val="11"/>
      <color theme="1"/>
      <name val="Calibri"/>
      <family val="2"/>
      <scheme val="minor"/>
    </font>
    <font>
      <i/>
      <sz val="10"/>
      <color rgb="FF7F7F7F"/>
      <name val="Calibri"/>
      <family val="2"/>
    </font>
  </fonts>
  <fills count="1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5DCE4"/>
        <bgColor indexed="64"/>
      </patternFill>
    </fill>
    <fill>
      <patternFill patternType="solid">
        <fgColor rgb="FFFFFFFF"/>
        <bgColor rgb="FF000000"/>
      </patternFill>
    </fill>
    <fill>
      <patternFill patternType="solid">
        <fgColor theme="2"/>
        <bgColor indexed="64"/>
      </patternFill>
    </fill>
    <fill>
      <patternFill patternType="solid">
        <fgColor theme="8" tint="0.79998168889431442"/>
        <bgColor indexed="64"/>
      </patternFill>
    </fill>
  </fills>
  <borders count="33">
    <border>
      <left/>
      <right/>
      <top/>
      <bottom/>
      <diagonal/>
    </border>
    <border>
      <left style="thin">
        <color indexed="64"/>
      </left>
      <right/>
      <top/>
      <bottom/>
      <diagonal/>
    </border>
    <border>
      <left/>
      <right/>
      <top/>
      <bottom style="thin">
        <color theme="6"/>
      </bottom>
      <diagonal/>
    </border>
    <border>
      <left/>
      <right/>
      <top style="thin">
        <color theme="6"/>
      </top>
      <bottom/>
      <diagonal/>
    </border>
    <border>
      <left style="thin">
        <color theme="6"/>
      </left>
      <right style="thin">
        <color theme="6"/>
      </right>
      <top style="thin">
        <color theme="6"/>
      </top>
      <bottom style="thin">
        <color theme="6"/>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6"/>
      </left>
      <right/>
      <top style="thin">
        <color theme="6"/>
      </top>
      <bottom style="thin">
        <color theme="6"/>
      </bottom>
      <diagonal/>
    </border>
    <border>
      <left/>
      <right style="medium">
        <color rgb="FFA5A5A5"/>
      </right>
      <top/>
      <bottom style="thick">
        <color rgb="FFA5A5A5"/>
      </bottom>
      <diagonal/>
    </border>
    <border>
      <left style="thin">
        <color theme="6" tint="0.39997558519241921"/>
      </left>
      <right style="thin">
        <color theme="6" tint="0.39997558519241921"/>
      </right>
      <top style="thin">
        <color theme="6" tint="0.39997558519241921"/>
      </top>
      <bottom style="thin">
        <color theme="6" tint="0.39997558519241921"/>
      </bottom>
      <diagonal/>
    </border>
    <border>
      <left style="thin">
        <color theme="6" tint="0.39997558519241921"/>
      </left>
      <right style="thin">
        <color indexed="64"/>
      </right>
      <top/>
      <bottom style="thin">
        <color theme="6" tint="0.39997558519241921"/>
      </bottom>
      <diagonal/>
    </border>
    <border>
      <left style="thin">
        <color indexed="64"/>
      </left>
      <right style="thin">
        <color indexed="64"/>
      </right>
      <top/>
      <bottom style="thin">
        <color theme="6" tint="0.39997558519241921"/>
      </bottom>
      <diagonal/>
    </border>
    <border>
      <left style="thin">
        <color indexed="64"/>
      </left>
      <right style="thin">
        <color theme="6" tint="0.39997558519241921"/>
      </right>
      <top/>
      <bottom style="thin">
        <color theme="6" tint="0.39997558519241921"/>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right/>
      <top style="thin">
        <color theme="2" tint="-0.249977111117893"/>
      </top>
      <bottom/>
      <diagonal/>
    </border>
    <border>
      <left style="thin">
        <color theme="6"/>
      </left>
      <right style="thin">
        <color theme="2" tint="-0.249977111117893"/>
      </right>
      <top style="thin">
        <color theme="6"/>
      </top>
      <bottom style="thin">
        <color theme="2" tint="-0.249977111117893"/>
      </bottom>
      <diagonal/>
    </border>
    <border>
      <left style="thin">
        <color theme="2" tint="-0.249977111117893"/>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top/>
      <bottom style="thin">
        <color theme="2" tint="-0.249977111117893"/>
      </bottom>
      <diagonal/>
    </border>
    <border>
      <left style="thin">
        <color theme="6"/>
      </left>
      <right style="thin">
        <color theme="6"/>
      </right>
      <top style="thin">
        <color theme="6"/>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rgb="FFA5A5A5"/>
      </left>
      <right style="thin">
        <color rgb="FFA5A5A5"/>
      </right>
      <top style="thin">
        <color rgb="FFA5A5A5"/>
      </top>
      <bottom style="thin">
        <color rgb="FFA5A5A5"/>
      </bottom>
      <diagonal/>
    </border>
    <border>
      <left/>
      <right style="thin">
        <color rgb="FFA5A5A5"/>
      </right>
      <top style="thin">
        <color rgb="FFA5A5A5"/>
      </top>
      <bottom style="thin">
        <color rgb="FFA5A5A5"/>
      </bottom>
      <diagonal/>
    </border>
    <border>
      <left/>
      <right style="thin">
        <color rgb="FFA5A5A5"/>
      </right>
      <top/>
      <bottom style="thin">
        <color rgb="FFA5A5A5"/>
      </bottom>
      <diagonal/>
    </border>
  </borders>
  <cellStyleXfs count="2">
    <xf numFmtId="0" fontId="0" fillId="0" borderId="0"/>
    <xf numFmtId="9" fontId="27" fillId="0" borderId="0" applyFont="0" applyFill="0" applyBorder="0" applyAlignment="0" applyProtection="0"/>
  </cellStyleXfs>
  <cellXfs count="135">
    <xf numFmtId="0" fontId="0" fillId="0" borderId="0" xfId="0"/>
    <xf numFmtId="0" fontId="1" fillId="2" borderId="0" xfId="0" applyFont="1" applyFill="1" applyAlignment="1">
      <alignment horizontal="center"/>
    </xf>
    <xf numFmtId="0" fontId="0" fillId="2" borderId="0" xfId="0" applyFill="1"/>
    <xf numFmtId="0" fontId="1" fillId="2" borderId="0" xfId="0" applyFont="1" applyFill="1"/>
    <xf numFmtId="0" fontId="0" fillId="2" borderId="3" xfId="0" applyFill="1" applyBorder="1"/>
    <xf numFmtId="0" fontId="2" fillId="2" borderId="0" xfId="0" applyFont="1" applyFill="1" applyAlignment="1">
      <alignment vertical="center" wrapText="1"/>
    </xf>
    <xf numFmtId="0" fontId="0" fillId="3" borderId="4" xfId="0" applyFill="1" applyBorder="1"/>
    <xf numFmtId="0" fontId="0" fillId="0" borderId="4" xfId="0" applyBorder="1"/>
    <xf numFmtId="0" fontId="2" fillId="4" borderId="4" xfId="0" applyFont="1" applyFill="1" applyBorder="1" applyAlignment="1">
      <alignment horizontal="center" vertical="center" wrapText="1"/>
    </xf>
    <xf numFmtId="0" fontId="1" fillId="0" borderId="4" xfId="0" applyFont="1" applyBorder="1" applyAlignment="1">
      <alignment horizontal="justify" vertical="center" wrapText="1"/>
    </xf>
    <xf numFmtId="0" fontId="5" fillId="4" borderId="4" xfId="0" applyFont="1" applyFill="1" applyBorder="1" applyAlignment="1">
      <alignment horizontal="justify" vertical="center" wrapText="1"/>
    </xf>
    <xf numFmtId="0" fontId="7" fillId="2" borderId="2" xfId="0" applyFont="1" applyFill="1" applyBorder="1" applyAlignment="1">
      <alignment horizontal="left"/>
    </xf>
    <xf numFmtId="0" fontId="8" fillId="2" borderId="0" xfId="0" applyFont="1" applyFill="1" applyAlignment="1">
      <alignment horizontal="center"/>
    </xf>
    <xf numFmtId="9" fontId="1" fillId="4" borderId="4" xfId="0" applyNumberFormat="1" applyFont="1" applyFill="1" applyBorder="1" applyAlignment="1">
      <alignment horizontal="justify" vertical="center" wrapText="1"/>
    </xf>
    <xf numFmtId="0" fontId="5" fillId="3" borderId="4" xfId="0" applyFont="1" applyFill="1" applyBorder="1" applyAlignment="1">
      <alignment horizontal="center" vertical="center" wrapText="1"/>
    </xf>
    <xf numFmtId="0" fontId="5" fillId="3" borderId="4" xfId="0" applyFont="1" applyFill="1" applyBorder="1" applyAlignment="1">
      <alignment horizontal="center" vertical="center"/>
    </xf>
    <xf numFmtId="0" fontId="10" fillId="3" borderId="4" xfId="0" applyFont="1" applyFill="1" applyBorder="1" applyAlignment="1">
      <alignment horizontal="center" vertical="center" wrapText="1"/>
    </xf>
    <xf numFmtId="0" fontId="10" fillId="3" borderId="4" xfId="0" applyFont="1" applyFill="1" applyBorder="1" applyAlignment="1">
      <alignment horizontal="center" vertical="center"/>
    </xf>
    <xf numFmtId="0" fontId="3" fillId="2" borderId="9" xfId="0" applyFont="1" applyFill="1" applyBorder="1" applyAlignment="1">
      <alignment horizontal="justify" vertical="center" wrapText="1"/>
    </xf>
    <xf numFmtId="0" fontId="16" fillId="3" borderId="4" xfId="0" applyFont="1" applyFill="1" applyBorder="1" applyAlignment="1">
      <alignment horizontal="center" vertical="center" wrapText="1"/>
    </xf>
    <xf numFmtId="0" fontId="3" fillId="6" borderId="5" xfId="0" applyFont="1" applyFill="1" applyBorder="1"/>
    <xf numFmtId="0" fontId="6" fillId="4" borderId="11" xfId="0" applyFont="1" applyFill="1" applyBorder="1" applyAlignment="1">
      <alignment vertical="center" wrapText="1"/>
    </xf>
    <xf numFmtId="0" fontId="2" fillId="7" borderId="13" xfId="0" applyFont="1" applyFill="1" applyBorder="1" applyAlignment="1">
      <alignment horizontal="center" vertical="center" wrapText="1"/>
    </xf>
    <xf numFmtId="0" fontId="2" fillId="7" borderId="13" xfId="0" applyFont="1" applyFill="1" applyBorder="1" applyAlignment="1">
      <alignment horizontal="left" vertical="center" wrapText="1"/>
    </xf>
    <xf numFmtId="0" fontId="18" fillId="0" borderId="0" xfId="0" applyFont="1"/>
    <xf numFmtId="0" fontId="19" fillId="2" borderId="0" xfId="0" applyFont="1" applyFill="1"/>
    <xf numFmtId="0" fontId="19" fillId="0" borderId="12" xfId="0" applyFont="1" applyBorder="1" applyAlignment="1">
      <alignment horizontal="center" vertical="center" wrapText="1"/>
    </xf>
    <xf numFmtId="0" fontId="1" fillId="4" borderId="4" xfId="0" applyFont="1" applyFill="1" applyBorder="1" applyAlignment="1">
      <alignment horizontal="center" vertical="center" wrapText="1"/>
    </xf>
    <xf numFmtId="0" fontId="0" fillId="0" borderId="4" xfId="0" applyBorder="1" applyAlignment="1">
      <alignment horizontal="center" vertical="center"/>
    </xf>
    <xf numFmtId="1" fontId="0" fillId="0" borderId="4" xfId="0" applyNumberFormat="1" applyBorder="1" applyAlignment="1">
      <alignment horizontal="center" vertical="center"/>
    </xf>
    <xf numFmtId="17" fontId="0" fillId="0" borderId="4" xfId="0" applyNumberFormat="1" applyBorder="1" applyAlignment="1">
      <alignment horizontal="center" vertical="center"/>
    </xf>
    <xf numFmtId="0" fontId="0" fillId="3" borderId="4" xfId="0" applyFill="1" applyBorder="1" applyAlignment="1">
      <alignment horizontal="center" vertical="center"/>
    </xf>
    <xf numFmtId="0" fontId="0" fillId="0" borderId="4" xfId="0" applyBorder="1" applyAlignment="1">
      <alignment horizontal="center" vertical="center" wrapText="1"/>
    </xf>
    <xf numFmtId="0" fontId="1" fillId="3" borderId="4" xfId="0" applyFont="1" applyFill="1" applyBorder="1" applyAlignment="1">
      <alignment horizontal="center" vertical="center" wrapText="1"/>
    </xf>
    <xf numFmtId="0" fontId="8" fillId="0" borderId="0" xfId="0" applyFont="1" applyAlignment="1">
      <alignment horizontal="center"/>
    </xf>
    <xf numFmtId="0" fontId="0" fillId="0" borderId="20" xfId="0" applyBorder="1"/>
    <xf numFmtId="0" fontId="0" fillId="0" borderId="22" xfId="0" applyBorder="1"/>
    <xf numFmtId="0" fontId="21" fillId="0" borderId="24" xfId="0" applyFont="1" applyBorder="1" applyAlignment="1">
      <alignment vertical="center" wrapText="1"/>
    </xf>
    <xf numFmtId="0" fontId="21" fillId="0" borderId="23" xfId="0" applyFont="1" applyBorder="1" applyAlignment="1">
      <alignment vertical="center" wrapText="1"/>
    </xf>
    <xf numFmtId="0" fontId="2" fillId="4" borderId="25" xfId="0" applyFont="1" applyFill="1" applyBorder="1" applyAlignment="1">
      <alignment horizontal="center" vertical="center" wrapText="1"/>
    </xf>
    <xf numFmtId="0" fontId="8" fillId="0" borderId="0" xfId="0" applyFont="1"/>
    <xf numFmtId="0" fontId="1" fillId="0" borderId="11" xfId="0" applyFont="1" applyBorder="1" applyAlignment="1">
      <alignment horizontal="left" vertical="center" wrapText="1"/>
    </xf>
    <xf numFmtId="0" fontId="1" fillId="0" borderId="21" xfId="0" applyFont="1" applyBorder="1" applyAlignment="1">
      <alignment horizontal="left" vertical="center" wrapText="1"/>
    </xf>
    <xf numFmtId="0" fontId="15" fillId="4" borderId="4" xfId="0" applyFont="1" applyFill="1" applyBorder="1" applyAlignment="1">
      <alignment horizontal="center" vertical="center" wrapText="1"/>
    </xf>
    <xf numFmtId="0" fontId="0" fillId="6" borderId="26" xfId="0" applyFill="1" applyBorder="1" applyAlignment="1">
      <alignment horizontal="left" vertical="center"/>
    </xf>
    <xf numFmtId="0" fontId="0" fillId="6" borderId="26" xfId="0" applyFill="1" applyBorder="1"/>
    <xf numFmtId="0" fontId="0" fillId="6" borderId="27" xfId="0" applyFill="1" applyBorder="1" applyAlignment="1">
      <alignment vertical="center"/>
    </xf>
    <xf numFmtId="0" fontId="0" fillId="6" borderId="28" xfId="0" applyFill="1" applyBorder="1" applyAlignment="1">
      <alignment vertical="center"/>
    </xf>
    <xf numFmtId="0" fontId="0" fillId="6" borderId="29" xfId="0" applyFill="1" applyBorder="1" applyAlignment="1">
      <alignment vertical="center"/>
    </xf>
    <xf numFmtId="0" fontId="0" fillId="6" borderId="27" xfId="0" applyFill="1" applyBorder="1"/>
    <xf numFmtId="0" fontId="0" fillId="6" borderId="28" xfId="0" applyFill="1" applyBorder="1"/>
    <xf numFmtId="0" fontId="0" fillId="6" borderId="29" xfId="0" applyFill="1" applyBorder="1"/>
    <xf numFmtId="17" fontId="23" fillId="0" borderId="4" xfId="0" applyNumberFormat="1" applyFont="1" applyBorder="1" applyAlignment="1">
      <alignment horizontal="center" vertical="center"/>
    </xf>
    <xf numFmtId="0" fontId="24" fillId="0" borderId="4" xfId="0" applyFont="1" applyBorder="1" applyAlignment="1">
      <alignment horizontal="center" vertical="center" wrapText="1"/>
    </xf>
    <xf numFmtId="0" fontId="19" fillId="2" borderId="13" xfId="0" applyFont="1" applyFill="1" applyBorder="1" applyAlignment="1">
      <alignment horizontal="center" wrapText="1"/>
    </xf>
    <xf numFmtId="0" fontId="26" fillId="8" borderId="0" xfId="0" applyFont="1" applyFill="1" applyAlignment="1">
      <alignment wrapText="1"/>
    </xf>
    <xf numFmtId="0" fontId="10" fillId="0" borderId="30" xfId="0" applyFont="1" applyBorder="1"/>
    <xf numFmtId="0" fontId="0" fillId="2" borderId="0" xfId="0" applyFill="1" applyAlignment="1">
      <alignment wrapText="1"/>
    </xf>
    <xf numFmtId="0" fontId="0" fillId="9" borderId="4" xfId="0" applyFill="1" applyBorder="1" applyAlignment="1">
      <alignment horizontal="center" vertical="center"/>
    </xf>
    <xf numFmtId="1" fontId="0" fillId="9" borderId="4" xfId="0" applyNumberFormat="1" applyFill="1" applyBorder="1" applyAlignment="1">
      <alignment horizontal="center" vertical="center"/>
    </xf>
    <xf numFmtId="17" fontId="0" fillId="9" borderId="4" xfId="0" applyNumberFormat="1" applyFill="1" applyBorder="1" applyAlignment="1">
      <alignment horizontal="center" vertical="center"/>
    </xf>
    <xf numFmtId="0" fontId="0" fillId="9" borderId="4" xfId="0" applyFill="1" applyBorder="1" applyAlignment="1">
      <alignment horizontal="center" vertical="center" wrapText="1"/>
    </xf>
    <xf numFmtId="1" fontId="10" fillId="0" borderId="31" xfId="0" applyNumberFormat="1" applyFont="1" applyBorder="1"/>
    <xf numFmtId="1" fontId="0" fillId="0" borderId="4" xfId="0" applyNumberFormat="1" applyBorder="1"/>
    <xf numFmtId="0" fontId="26" fillId="2" borderId="0" xfId="0" applyFont="1" applyFill="1" applyAlignment="1">
      <alignment wrapText="1"/>
    </xf>
    <xf numFmtId="0" fontId="0" fillId="0" borderId="4" xfId="0" applyBorder="1" applyAlignment="1">
      <alignment wrapText="1"/>
    </xf>
    <xf numFmtId="0" fontId="0" fillId="0" borderId="4" xfId="0" applyBorder="1" applyAlignment="1">
      <alignment vertical="center" wrapText="1"/>
    </xf>
    <xf numFmtId="0" fontId="0" fillId="2" borderId="4" xfId="0" applyFill="1" applyBorder="1" applyAlignment="1">
      <alignment horizontal="center" vertical="center" wrapText="1"/>
    </xf>
    <xf numFmtId="0" fontId="10" fillId="0" borderId="31" xfId="0" applyFont="1" applyBorder="1" applyAlignment="1">
      <alignment horizontal="center" vertical="center" wrapText="1"/>
    </xf>
    <xf numFmtId="9" fontId="0" fillId="0" borderId="4" xfId="0" applyNumberFormat="1" applyBorder="1"/>
    <xf numFmtId="165" fontId="0" fillId="0" borderId="4" xfId="0" applyNumberFormat="1" applyBorder="1"/>
    <xf numFmtId="10" fontId="0" fillId="0" borderId="4" xfId="0" applyNumberFormat="1" applyBorder="1"/>
    <xf numFmtId="9" fontId="0" fillId="10" borderId="4" xfId="0" applyNumberFormat="1" applyFill="1" applyBorder="1"/>
    <xf numFmtId="0" fontId="0" fillId="10" borderId="4" xfId="0" applyFill="1" applyBorder="1"/>
    <xf numFmtId="10" fontId="0" fillId="10" borderId="4" xfId="0" applyNumberFormat="1" applyFill="1" applyBorder="1"/>
    <xf numFmtId="17" fontId="0" fillId="2" borderId="4" xfId="0" applyNumberFormat="1" applyFill="1" applyBorder="1" applyAlignment="1">
      <alignment horizontal="center" vertical="center"/>
    </xf>
    <xf numFmtId="0" fontId="0" fillId="2" borderId="4" xfId="0" applyFill="1" applyBorder="1" applyAlignment="1">
      <alignment horizontal="center" vertical="center"/>
    </xf>
    <xf numFmtId="9" fontId="0" fillId="0" borderId="4" xfId="0" applyNumberFormat="1" applyBorder="1" applyAlignment="1">
      <alignment wrapText="1"/>
    </xf>
    <xf numFmtId="0" fontId="10" fillId="0" borderId="30" xfId="0" applyFont="1" applyBorder="1" applyAlignment="1">
      <alignment wrapText="1"/>
    </xf>
    <xf numFmtId="10" fontId="0" fillId="0" borderId="4" xfId="0" applyNumberFormat="1" applyBorder="1" applyAlignment="1">
      <alignment wrapText="1"/>
    </xf>
    <xf numFmtId="166" fontId="28" fillId="0" borderId="30" xfId="0" applyNumberFormat="1" applyFont="1" applyBorder="1" applyAlignment="1">
      <alignment vertical="center" wrapText="1"/>
    </xf>
    <xf numFmtId="9" fontId="28" fillId="0" borderId="31" xfId="0" applyNumberFormat="1" applyFont="1" applyBorder="1" applyAlignment="1">
      <alignment vertical="center" wrapText="1"/>
    </xf>
    <xf numFmtId="0" fontId="28" fillId="0" borderId="31" xfId="0" applyFont="1" applyBorder="1" applyAlignment="1">
      <alignment vertical="center" wrapText="1"/>
    </xf>
    <xf numFmtId="0" fontId="28" fillId="0" borderId="32" xfId="0" applyFont="1" applyBorder="1" applyAlignment="1">
      <alignment vertical="center" wrapText="1"/>
    </xf>
    <xf numFmtId="9" fontId="28" fillId="0" borderId="30" xfId="1" applyFont="1" applyBorder="1" applyAlignment="1">
      <alignment vertical="center" wrapText="1"/>
    </xf>
    <xf numFmtId="164" fontId="1" fillId="4" borderId="4" xfId="0" applyNumberFormat="1" applyFont="1" applyFill="1" applyBorder="1" applyAlignment="1">
      <alignment horizontal="right" vertical="center" wrapText="1"/>
    </xf>
    <xf numFmtId="9" fontId="1" fillId="4" borderId="4" xfId="0" applyNumberFormat="1" applyFont="1" applyFill="1" applyBorder="1" applyAlignment="1">
      <alignment horizontal="right" vertical="center" wrapText="1"/>
    </xf>
    <xf numFmtId="0" fontId="3" fillId="0" borderId="13" xfId="0" applyFont="1" applyBorder="1" applyAlignment="1">
      <alignment horizontal="center" vertical="center" wrapText="1"/>
    </xf>
    <xf numFmtId="0" fontId="3" fillId="0" borderId="13" xfId="0" applyFont="1" applyBorder="1" applyAlignment="1">
      <alignment horizontal="left" vertical="center" wrapText="1"/>
    </xf>
    <xf numFmtId="14" fontId="3" fillId="0" borderId="13" xfId="0" applyNumberFormat="1" applyFont="1" applyBorder="1" applyAlignment="1">
      <alignment horizontal="left" vertical="center" wrapText="1"/>
    </xf>
    <xf numFmtId="0" fontId="25" fillId="0" borderId="13" xfId="0" applyFont="1" applyBorder="1" applyAlignment="1">
      <alignment horizontal="left" vertical="center" wrapText="1"/>
    </xf>
    <xf numFmtId="0" fontId="2" fillId="7" borderId="13" xfId="0" applyFont="1" applyFill="1" applyBorder="1" applyAlignment="1">
      <alignment horizontal="center" vertical="center" wrapText="1"/>
    </xf>
    <xf numFmtId="0" fontId="8" fillId="2" borderId="0" xfId="0" applyFont="1" applyFill="1" applyAlignment="1">
      <alignment horizontal="center"/>
    </xf>
    <xf numFmtId="0" fontId="5" fillId="3" borderId="4" xfId="0" applyFont="1" applyFill="1" applyBorder="1" applyAlignment="1">
      <alignment horizontal="center" vertic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3" fillId="3" borderId="13" xfId="0" applyFont="1" applyFill="1" applyBorder="1" applyAlignment="1">
      <alignment horizontal="center" vertical="center" wrapText="1"/>
    </xf>
    <xf numFmtId="0" fontId="9" fillId="0" borderId="0" xfId="0" applyFont="1" applyAlignment="1">
      <alignment horizontal="center"/>
    </xf>
    <xf numFmtId="0" fontId="7" fillId="2" borderId="0" xfId="0" applyFont="1" applyFill="1" applyAlignment="1">
      <alignment horizontal="left"/>
    </xf>
    <xf numFmtId="0" fontId="9" fillId="0" borderId="1" xfId="0" applyFont="1" applyBorder="1" applyAlignment="1">
      <alignment horizontal="center"/>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1" fillId="6" borderId="26" xfId="0" applyFont="1" applyFill="1" applyBorder="1" applyAlignment="1">
      <alignment horizontal="left" vertical="center"/>
    </xf>
    <xf numFmtId="0" fontId="0" fillId="6" borderId="26" xfId="0" applyFill="1" applyBorder="1" applyAlignment="1">
      <alignment horizontal="left" vertical="center" wrapText="1"/>
    </xf>
    <xf numFmtId="0" fontId="20" fillId="0" borderId="0" xfId="0" applyFont="1" applyAlignment="1">
      <alignment horizontal="center" vertical="center"/>
    </xf>
    <xf numFmtId="0" fontId="1" fillId="6" borderId="26" xfId="0" applyFont="1" applyFill="1" applyBorder="1" applyAlignment="1">
      <alignment horizontal="left" vertical="center" wrapText="1"/>
    </xf>
    <xf numFmtId="0" fontId="1" fillId="5" borderId="9" xfId="0" applyFont="1" applyFill="1" applyBorder="1" applyAlignment="1">
      <alignment horizontal="left"/>
    </xf>
    <xf numFmtId="0" fontId="1" fillId="5" borderId="8" xfId="0" applyFont="1" applyFill="1" applyBorder="1" applyAlignment="1">
      <alignment horizontal="left"/>
    </xf>
    <xf numFmtId="0" fontId="1" fillId="5" borderId="10" xfId="0" applyFont="1" applyFill="1" applyBorder="1" applyAlignment="1">
      <alignment horizontal="left"/>
    </xf>
    <xf numFmtId="0" fontId="0" fillId="6" borderId="26" xfId="0" applyFill="1" applyBorder="1" applyAlignment="1">
      <alignment horizontal="left" vertical="top"/>
    </xf>
    <xf numFmtId="0" fontId="0" fillId="6" borderId="26" xfId="0" applyFill="1" applyBorder="1" applyAlignment="1">
      <alignment horizontal="left" vertical="top" wrapText="1"/>
    </xf>
    <xf numFmtId="0" fontId="0" fillId="6" borderId="27" xfId="0" applyFill="1" applyBorder="1" applyAlignment="1">
      <alignment horizontal="left" vertical="top"/>
    </xf>
    <xf numFmtId="0" fontId="0" fillId="6" borderId="28" xfId="0" applyFill="1" applyBorder="1" applyAlignment="1">
      <alignment horizontal="left" vertical="top"/>
    </xf>
    <xf numFmtId="0" fontId="0" fillId="6" borderId="29" xfId="0" applyFill="1" applyBorder="1" applyAlignment="1">
      <alignment horizontal="left" vertical="top"/>
    </xf>
    <xf numFmtId="0" fontId="22" fillId="6" borderId="27" xfId="0" applyFont="1" applyFill="1" applyBorder="1" applyAlignment="1">
      <alignment horizontal="left" vertical="top"/>
    </xf>
    <xf numFmtId="0" fontId="22" fillId="6" borderId="28" xfId="0" applyFont="1" applyFill="1" applyBorder="1" applyAlignment="1">
      <alignment horizontal="left" vertical="top"/>
    </xf>
    <xf numFmtId="0" fontId="22" fillId="6" borderId="29" xfId="0" applyFont="1" applyFill="1" applyBorder="1" applyAlignment="1">
      <alignment horizontal="left" vertical="top"/>
    </xf>
    <xf numFmtId="0" fontId="0" fillId="6" borderId="26" xfId="0" applyFill="1" applyBorder="1" applyAlignment="1">
      <alignment horizontal="left" vertical="center"/>
    </xf>
    <xf numFmtId="0" fontId="20" fillId="0" borderId="0" xfId="0" applyFont="1" applyAlignment="1">
      <alignment horizontal="center"/>
    </xf>
    <xf numFmtId="0" fontId="0" fillId="6" borderId="27" xfId="0" applyFill="1" applyBorder="1" applyAlignment="1">
      <alignment horizontal="left" vertical="center"/>
    </xf>
    <xf numFmtId="0" fontId="0" fillId="6" borderId="28" xfId="0" applyFill="1" applyBorder="1" applyAlignment="1">
      <alignment horizontal="left" vertical="center"/>
    </xf>
    <xf numFmtId="0" fontId="0" fillId="6" borderId="29" xfId="0" applyFill="1" applyBorder="1" applyAlignment="1">
      <alignment horizontal="left" vertical="center"/>
    </xf>
    <xf numFmtId="0" fontId="8" fillId="0" borderId="0" xfId="0" applyFont="1" applyAlignment="1">
      <alignment horizontal="center"/>
    </xf>
    <xf numFmtId="0" fontId="13" fillId="5" borderId="9" xfId="0" applyFont="1" applyFill="1" applyBorder="1" applyAlignment="1">
      <alignment horizontal="left" vertical="center" wrapText="1"/>
    </xf>
    <xf numFmtId="0" fontId="13" fillId="5" borderId="8" xfId="0" applyFont="1" applyFill="1" applyBorder="1" applyAlignment="1">
      <alignment horizontal="left" vertical="center" wrapText="1"/>
    </xf>
    <xf numFmtId="0" fontId="13" fillId="5" borderId="10" xfId="0" applyFont="1" applyFill="1" applyBorder="1" applyAlignment="1">
      <alignment horizontal="left" vertical="center" wrapText="1"/>
    </xf>
    <xf numFmtId="0" fontId="3" fillId="2" borderId="8" xfId="0" applyFont="1" applyFill="1" applyBorder="1" applyAlignment="1">
      <alignment horizontal="left"/>
    </xf>
    <xf numFmtId="0" fontId="3" fillId="2" borderId="10" xfId="0" applyFont="1" applyFill="1" applyBorder="1" applyAlignment="1">
      <alignment horizontal="left"/>
    </xf>
    <xf numFmtId="0" fontId="3" fillId="6" borderId="6" xfId="0" applyFont="1" applyFill="1" applyBorder="1" applyAlignment="1">
      <alignment horizontal="left"/>
    </xf>
    <xf numFmtId="0" fontId="3" fillId="6" borderId="7" xfId="0" applyFont="1" applyFill="1" applyBorder="1" applyAlignment="1">
      <alignment horizontal="left"/>
    </xf>
    <xf numFmtId="0" fontId="0" fillId="0" borderId="17" xfId="0" applyBorder="1" applyAlignment="1">
      <alignment horizontal="center" wrapText="1"/>
    </xf>
    <xf numFmtId="0" fontId="0" fillId="0" borderId="18" xfId="0" applyBorder="1" applyAlignment="1">
      <alignment horizontal="center" wrapText="1"/>
    </xf>
    <xf numFmtId="0" fontId="0" fillId="0" borderId="19" xfId="0" applyBorder="1" applyAlignment="1">
      <alignment horizont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ocumenttasks/documenttask1.xml><?xml version="1.0" encoding="utf-8"?>
<Tasks xmlns="http://schemas.microsoft.com/office/tasks/2019/documenttasks">
  <Task id="{26FA1D5F-DE1E-1A4A-843B-A26451C38AB1}">
    <Anchor>
      <Comment id="{4959120D-2C7F-8B43-99E8-27EB6FA9326B}"/>
    </Anchor>
    <History>
      <Event time="2024-12-18T14:45:12.72" id="{61DA1440-F122-47A3-88E4-C41A7C5644C1}">
        <Attribution userId="S::daniela.rosales@usm.cl::bd3cf285-58c5-42d0-b5f8-b90cb0b6149c" userName="Daniela Rosales" userProvider="AD"/>
        <Anchor>
          <Comment id="{4959120D-2C7F-8B43-99E8-27EB6FA9326B}"/>
        </Anchor>
        <Create/>
      </Event>
      <Event time="2024-12-18T14:45:12.72" id="{6F4DDB66-E399-43FB-BADB-922BF578916D}">
        <Attribution userId="S::daniela.rosales@usm.cl::bd3cf285-58c5-42d0-b5f8-b90cb0b6149c" userName="Daniela Rosales" userProvider="AD"/>
        <Anchor>
          <Comment id="{4959120D-2C7F-8B43-99E8-27EB6FA9326B}"/>
        </Anchor>
        <Assign userId="S::andrea.vasquezg@usm.cl::b79a6e00-ea2d-4661-9ed5-ada9d05d96fc" userName="Andrea Vasquez" userProvider="AD"/>
      </Event>
      <Event time="2024-12-18T14:45:12.72" id="{0A104B26-4AD1-4FF1-B2F3-81C675D10882}">
        <Attribution userId="S::daniela.rosales@usm.cl::bd3cf285-58c5-42d0-b5f8-b90cb0b6149c" userName="Daniela Rosales" userProvider="AD"/>
        <Anchor>
          <Comment id="{4959120D-2C7F-8B43-99E8-27EB6FA9326B}"/>
        </Anchor>
        <SetTitle title="@Andrea Vasquez planes de trabajo PFA, Mate08, Programa academico especial. Informe de participación en acciones de nivelación y posterior análisis de impacto sobre aprobación al semestre I – Año 2."/>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736023</xdr:colOff>
      <xdr:row>0</xdr:row>
      <xdr:rowOff>0</xdr:rowOff>
    </xdr:from>
    <xdr:to>
      <xdr:col>5</xdr:col>
      <xdr:colOff>26843</xdr:colOff>
      <xdr:row>4</xdr:row>
      <xdr:rowOff>90401</xdr:rowOff>
    </xdr:to>
    <xdr:pic>
      <xdr:nvPicPr>
        <xdr:cNvPr id="6" name="Imagen 5" descr="Gráfico, Gráfico de rectángulos&#10;&#10;Descripción generada automáticamente">
          <a:extLst>
            <a:ext uri="{FF2B5EF4-FFF2-40B4-BE49-F238E27FC236}">
              <a16:creationId xmlns:a16="http://schemas.microsoft.com/office/drawing/2014/main" id="{D34581D2-9CD8-6D8E-8E89-5416AD37A1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95409" y="0"/>
          <a:ext cx="1057275" cy="95631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ndrea Vasquez" id="{68131801-B799-8848-9EC6-D4F256E846DC}" userId="andrea.vasquezg@usm.cl" providerId="PeoplePicker"/>
  <person displayName="Daniela Rosales" id="{48E78DCE-BE0F-B34B-A69B-52E43AA76030}" userId="S::daniela.rosales@usm.cl::bd3cf285-58c5-42d0-b5f8-b90cb0b6149c"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21" dT="2024-12-18T14:45:13.46" personId="{48E78DCE-BE0F-B34B-A69B-52E43AA76030}" id="{4959120D-2C7F-8B43-99E8-27EB6FA9326B}">
    <text>@Andrea Vasquez planes de trabajo PFA, Mate08, Programa academico especial.
Informe de participación en acciones de nivelación y posterior análisis de impacto sobre aprobación al semestre I – Año 2.</text>
    <mentions>
      <mention mentionpersonId="{68131801-B799-8848-9EC6-D4F256E846DC}" mentionId="{E1D73437-AF78-ED4D-B736-A66E95FE4563}" startIndex="0" length="15"/>
    </mentions>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27FF6-2F9F-4BCB-8539-671E9C4B13D3}">
  <dimension ref="A1:DQ1548"/>
  <sheetViews>
    <sheetView tabSelected="1" zoomScaleNormal="100" workbookViewId="0">
      <selection activeCell="H30" sqref="H30"/>
    </sheetView>
  </sheetViews>
  <sheetFormatPr baseColWidth="10" defaultColWidth="11.42578125" defaultRowHeight="15" x14ac:dyDescent="0.25"/>
  <cols>
    <col min="1" max="1" width="26.7109375" customWidth="1"/>
    <col min="2" max="2" width="25.42578125" customWidth="1"/>
    <col min="3" max="3" width="27.140625" style="2" customWidth="1"/>
    <col min="4" max="4" width="39.140625" style="2" customWidth="1"/>
    <col min="5" max="5" width="26.42578125" style="2" customWidth="1"/>
    <col min="6" max="6" width="24.28515625" style="2" bestFit="1" customWidth="1"/>
    <col min="7" max="121" width="11.42578125" style="2"/>
  </cols>
  <sheetData>
    <row r="1" spans="1:7" ht="18.75" x14ac:dyDescent="0.3">
      <c r="A1" s="98" t="s">
        <v>0</v>
      </c>
      <c r="B1" s="98"/>
      <c r="C1" s="98"/>
      <c r="D1" s="98"/>
      <c r="E1" s="98"/>
      <c r="F1" s="3"/>
      <c r="G1" s="3"/>
    </row>
    <row r="2" spans="1:7" ht="18.75" x14ac:dyDescent="0.3">
      <c r="A2" s="100" t="s">
        <v>1</v>
      </c>
      <c r="B2" s="98"/>
      <c r="C2" s="98"/>
      <c r="D2" s="98"/>
      <c r="E2" s="98"/>
      <c r="F2" s="1"/>
      <c r="G2" s="1"/>
    </row>
    <row r="3" spans="1:7" x14ac:dyDescent="0.25">
      <c r="A3" s="11" t="s">
        <v>2</v>
      </c>
      <c r="B3" s="1"/>
      <c r="C3" s="1"/>
      <c r="D3" s="1"/>
      <c r="E3" s="1"/>
      <c r="F3" s="1"/>
      <c r="G3" s="1"/>
    </row>
    <row r="4" spans="1:7" x14ac:dyDescent="0.25">
      <c r="A4" s="21" t="s">
        <v>3</v>
      </c>
      <c r="B4" s="87" t="s">
        <v>4</v>
      </c>
      <c r="C4" s="87"/>
      <c r="D4" s="87"/>
      <c r="E4" s="87"/>
    </row>
    <row r="5" spans="1:7" x14ac:dyDescent="0.25">
      <c r="A5" s="21" t="s">
        <v>5</v>
      </c>
      <c r="B5" s="88" t="s">
        <v>6</v>
      </c>
      <c r="C5" s="88"/>
      <c r="D5" s="88"/>
      <c r="E5" s="88"/>
    </row>
    <row r="6" spans="1:7" x14ac:dyDescent="0.25">
      <c r="A6" s="21" t="s">
        <v>7</v>
      </c>
      <c r="B6" s="101" t="s">
        <v>8</v>
      </c>
      <c r="C6" s="102"/>
      <c r="D6" s="102"/>
      <c r="E6" s="103"/>
    </row>
    <row r="7" spans="1:7" ht="23.25" customHeight="1" x14ac:dyDescent="0.25">
      <c r="A7" s="21" t="s">
        <v>9</v>
      </c>
      <c r="B7" s="88" t="s">
        <v>10</v>
      </c>
      <c r="C7" s="88"/>
      <c r="D7" s="88"/>
      <c r="E7" s="88"/>
    </row>
    <row r="8" spans="1:7" x14ac:dyDescent="0.25">
      <c r="A8" s="21" t="s">
        <v>11</v>
      </c>
      <c r="B8" s="90" t="s">
        <v>12</v>
      </c>
      <c r="C8" s="88"/>
      <c r="D8" s="88"/>
      <c r="E8" s="88"/>
    </row>
    <row r="9" spans="1:7" ht="28.5" customHeight="1" x14ac:dyDescent="0.25">
      <c r="A9" s="21" t="s">
        <v>13</v>
      </c>
      <c r="B9" s="89">
        <v>45672</v>
      </c>
      <c r="C9" s="88"/>
      <c r="D9" s="88"/>
      <c r="E9" s="88"/>
    </row>
    <row r="10" spans="1:7" x14ac:dyDescent="0.25">
      <c r="A10" s="21" t="s">
        <v>14</v>
      </c>
      <c r="B10" s="88" t="s">
        <v>15</v>
      </c>
      <c r="C10" s="88"/>
      <c r="D10" s="88"/>
      <c r="E10" s="88"/>
    </row>
    <row r="11" spans="1:7" x14ac:dyDescent="0.25">
      <c r="A11" s="4"/>
      <c r="B11" s="2"/>
    </row>
    <row r="12" spans="1:7" x14ac:dyDescent="0.25">
      <c r="A12" s="99" t="s">
        <v>16</v>
      </c>
      <c r="B12" s="99"/>
    </row>
    <row r="13" spans="1:7" ht="33.75" customHeight="1" x14ac:dyDescent="0.25">
      <c r="A13" s="21" t="s">
        <v>17</v>
      </c>
      <c r="B13" s="132" t="s">
        <v>18</v>
      </c>
      <c r="C13" s="133"/>
      <c r="D13" s="133"/>
      <c r="E13" s="134"/>
    </row>
    <row r="14" spans="1:7" ht="20.25" customHeight="1" x14ac:dyDescent="0.25">
      <c r="A14" s="21" t="s">
        <v>19</v>
      </c>
      <c r="B14" s="132" t="s">
        <v>20</v>
      </c>
      <c r="C14" s="133"/>
      <c r="D14" s="133"/>
      <c r="E14" s="134"/>
    </row>
    <row r="15" spans="1:7" ht="27" customHeight="1" x14ac:dyDescent="0.25">
      <c r="A15" s="21" t="s">
        <v>21</v>
      </c>
      <c r="B15" s="132" t="s">
        <v>22</v>
      </c>
      <c r="C15" s="133"/>
      <c r="D15" s="133"/>
      <c r="E15" s="134"/>
    </row>
    <row r="16" spans="1:7" ht="18.75" customHeight="1" x14ac:dyDescent="0.25">
      <c r="A16" s="21" t="s">
        <v>23</v>
      </c>
      <c r="B16" s="132" t="s">
        <v>24</v>
      </c>
      <c r="C16" s="133"/>
      <c r="D16" s="133"/>
      <c r="E16" s="134"/>
    </row>
    <row r="17" spans="1:5" ht="18.75" customHeight="1" x14ac:dyDescent="0.25">
      <c r="A17" s="21" t="s">
        <v>25</v>
      </c>
      <c r="B17" s="132" t="s">
        <v>26</v>
      </c>
      <c r="C17" s="133"/>
      <c r="D17" s="133"/>
      <c r="E17" s="134"/>
    </row>
    <row r="18" spans="1:5" ht="18.75" customHeight="1" x14ac:dyDescent="0.25">
      <c r="A18" s="21" t="s">
        <v>27</v>
      </c>
      <c r="B18" s="94"/>
      <c r="C18" s="95"/>
      <c r="D18" s="95"/>
      <c r="E18" s="96"/>
    </row>
    <row r="19" spans="1:5" x14ac:dyDescent="0.25">
      <c r="A19" s="5"/>
      <c r="B19" s="2"/>
    </row>
    <row r="20" spans="1:5" s="2" customFormat="1" ht="15.75" x14ac:dyDescent="0.25">
      <c r="A20" s="92" t="s">
        <v>28</v>
      </c>
      <c r="B20" s="92"/>
      <c r="C20" s="92"/>
      <c r="D20" s="92"/>
      <c r="E20" s="92"/>
    </row>
    <row r="21" spans="1:5" s="2" customFormat="1" ht="15.75" x14ac:dyDescent="0.25">
      <c r="A21" s="12"/>
      <c r="B21" s="12"/>
      <c r="C21" s="12"/>
      <c r="D21" s="12"/>
      <c r="E21" s="12"/>
    </row>
    <row r="22" spans="1:5" s="2" customFormat="1" ht="45" x14ac:dyDescent="0.25">
      <c r="A22" s="14" t="s">
        <v>29</v>
      </c>
      <c r="B22" s="15" t="s">
        <v>30</v>
      </c>
      <c r="C22" s="93" t="s">
        <v>31</v>
      </c>
      <c r="D22" s="93"/>
      <c r="E22" s="14" t="s">
        <v>32</v>
      </c>
    </row>
    <row r="23" spans="1:5" s="2" customFormat="1" x14ac:dyDescent="0.25">
      <c r="A23" s="16" t="s">
        <v>33</v>
      </c>
      <c r="B23" s="17" t="s">
        <v>33</v>
      </c>
      <c r="C23" s="17" t="s">
        <v>33</v>
      </c>
      <c r="D23" s="19" t="s">
        <v>34</v>
      </c>
      <c r="E23" s="14"/>
    </row>
    <row r="24" spans="1:5" s="2" customFormat="1" ht="15.75" customHeight="1" x14ac:dyDescent="0.25"/>
    <row r="25" spans="1:5" s="2" customFormat="1" ht="15" customHeight="1" x14ac:dyDescent="0.25">
      <c r="A25" s="91" t="s">
        <v>35</v>
      </c>
      <c r="B25" s="91" t="s">
        <v>36</v>
      </c>
      <c r="C25" s="91"/>
      <c r="D25" s="91"/>
      <c r="E25" s="91"/>
    </row>
    <row r="26" spans="1:5" s="2" customFormat="1" x14ac:dyDescent="0.25">
      <c r="A26" s="91"/>
      <c r="B26" s="97"/>
      <c r="C26" s="97"/>
      <c r="D26" s="97"/>
      <c r="E26" s="97"/>
    </row>
    <row r="27" spans="1:5" s="2" customFormat="1" x14ac:dyDescent="0.25">
      <c r="A27" s="91"/>
      <c r="B27" s="97"/>
      <c r="C27" s="97"/>
      <c r="D27" s="97"/>
      <c r="E27" s="97"/>
    </row>
    <row r="28" spans="1:5" s="2" customFormat="1" x14ac:dyDescent="0.25">
      <c r="A28" s="91"/>
      <c r="B28" s="97"/>
      <c r="C28" s="97"/>
      <c r="D28" s="97"/>
      <c r="E28" s="97"/>
    </row>
    <row r="29" spans="1:5" s="2" customFormat="1" x14ac:dyDescent="0.25">
      <c r="A29" s="91"/>
      <c r="B29" s="97"/>
      <c r="C29" s="97"/>
      <c r="D29" s="97"/>
      <c r="E29" s="97"/>
    </row>
    <row r="30" spans="1:5" s="2" customFormat="1" x14ac:dyDescent="0.25">
      <c r="A30" s="91"/>
      <c r="B30" s="97"/>
      <c r="C30" s="97"/>
      <c r="D30" s="97"/>
      <c r="E30" s="97"/>
    </row>
    <row r="31" spans="1:5" s="2" customFormat="1" x14ac:dyDescent="0.25">
      <c r="A31" s="91"/>
      <c r="B31" s="97"/>
      <c r="C31" s="97"/>
      <c r="D31" s="97"/>
      <c r="E31" s="97"/>
    </row>
    <row r="32" spans="1:5" s="2" customFormat="1" x14ac:dyDescent="0.25">
      <c r="A32" s="22" t="s">
        <v>37</v>
      </c>
      <c r="B32" s="87"/>
      <c r="C32" s="87"/>
      <c r="D32" s="23" t="s">
        <v>38</v>
      </c>
      <c r="E32" s="54"/>
    </row>
    <row r="33" spans="1:1" s="2" customFormat="1" x14ac:dyDescent="0.25"/>
    <row r="34" spans="1:1" s="2" customFormat="1" x14ac:dyDescent="0.25"/>
    <row r="35" spans="1:1" s="2" customFormat="1" x14ac:dyDescent="0.25"/>
    <row r="36" spans="1:1" s="2" customFormat="1" x14ac:dyDescent="0.25"/>
    <row r="37" spans="1:1" s="2" customFormat="1" x14ac:dyDescent="0.25"/>
    <row r="38" spans="1:1" s="2" customFormat="1" x14ac:dyDescent="0.25"/>
    <row r="39" spans="1:1" s="2" customFormat="1" x14ac:dyDescent="0.25"/>
    <row r="40" spans="1:1" s="2" customFormat="1" x14ac:dyDescent="0.25"/>
    <row r="41" spans="1:1" s="2" customFormat="1" x14ac:dyDescent="0.25"/>
    <row r="42" spans="1:1" s="2" customFormat="1" x14ac:dyDescent="0.25"/>
    <row r="43" spans="1:1" s="2" customFormat="1" x14ac:dyDescent="0.25"/>
    <row r="44" spans="1:1" s="25" customFormat="1" ht="12" x14ac:dyDescent="0.2"/>
    <row r="45" spans="1:1" s="25" customFormat="1" ht="12" x14ac:dyDescent="0.2"/>
    <row r="46" spans="1:1" s="25" customFormat="1" ht="12" hidden="1" x14ac:dyDescent="0.2"/>
    <row r="47" spans="1:1" s="25" customFormat="1" ht="12" hidden="1" x14ac:dyDescent="0.2"/>
    <row r="48" spans="1:1" s="25" customFormat="1" ht="12.75" hidden="1" thickBot="1" x14ac:dyDescent="0.25">
      <c r="A48" s="26" t="s">
        <v>39</v>
      </c>
    </row>
    <row r="49" spans="1:1" s="25" customFormat="1" ht="13.5" hidden="1" thickTop="1" thickBot="1" x14ac:dyDescent="0.25">
      <c r="A49" s="26" t="s">
        <v>40</v>
      </c>
    </row>
    <row r="50" spans="1:1" s="25" customFormat="1" ht="13.5" hidden="1" thickTop="1" thickBot="1" x14ac:dyDescent="0.25">
      <c r="A50" s="26" t="s">
        <v>41</v>
      </c>
    </row>
    <row r="51" spans="1:1" s="25" customFormat="1" ht="12.75" hidden="1" thickTop="1" x14ac:dyDescent="0.2"/>
    <row r="52" spans="1:1" s="25" customFormat="1" ht="12" hidden="1" x14ac:dyDescent="0.2"/>
    <row r="53" spans="1:1" s="25" customFormat="1" ht="12" hidden="1" x14ac:dyDescent="0.2">
      <c r="A53" s="25" t="s">
        <v>42</v>
      </c>
    </row>
    <row r="54" spans="1:1" s="25" customFormat="1" ht="12" hidden="1" x14ac:dyDescent="0.2">
      <c r="A54" s="25" t="s">
        <v>43</v>
      </c>
    </row>
    <row r="55" spans="1:1" s="25" customFormat="1" ht="12" hidden="1" x14ac:dyDescent="0.2">
      <c r="A55" s="25" t="s">
        <v>39</v>
      </c>
    </row>
    <row r="56" spans="1:1" s="25" customFormat="1" ht="12" hidden="1" x14ac:dyDescent="0.2"/>
    <row r="57" spans="1:1" s="25" customFormat="1" ht="12" hidden="1" x14ac:dyDescent="0.2"/>
    <row r="58" spans="1:1" s="25" customFormat="1" ht="12" x14ac:dyDescent="0.2"/>
    <row r="59" spans="1:1" s="25" customFormat="1" ht="12" x14ac:dyDescent="0.2"/>
    <row r="60" spans="1:1" s="25" customFormat="1" ht="12" x14ac:dyDescent="0.2"/>
    <row r="61" spans="1:1" s="25" customFormat="1" ht="12" x14ac:dyDescent="0.2"/>
    <row r="62" spans="1:1" s="25" customFormat="1" ht="12" x14ac:dyDescent="0.2"/>
    <row r="63" spans="1:1" s="25" customFormat="1" ht="12" x14ac:dyDescent="0.2"/>
    <row r="64" spans="1:1" s="25" customFormat="1" ht="12" x14ac:dyDescent="0.2"/>
    <row r="65" s="25" customFormat="1" ht="12" x14ac:dyDescent="0.2"/>
    <row r="66" s="25" customFormat="1" ht="12" x14ac:dyDescent="0.2"/>
    <row r="67" s="25" customFormat="1" ht="12" x14ac:dyDescent="0.2"/>
    <row r="68" s="25" customFormat="1" ht="12" x14ac:dyDescent="0.2"/>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0"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row r="231" s="2" customFormat="1" x14ac:dyDescent="0.25"/>
    <row r="232" s="2" customFormat="1" x14ac:dyDescent="0.25"/>
    <row r="233" s="2" customFormat="1" x14ac:dyDescent="0.25"/>
    <row r="234" s="2" customFormat="1" x14ac:dyDescent="0.25"/>
    <row r="235" s="2" customFormat="1" x14ac:dyDescent="0.25"/>
    <row r="236" s="2" customFormat="1" x14ac:dyDescent="0.25"/>
    <row r="237" s="2" customFormat="1" x14ac:dyDescent="0.25"/>
    <row r="238" s="2" customFormat="1" x14ac:dyDescent="0.25"/>
    <row r="239" s="2" customFormat="1" x14ac:dyDescent="0.25"/>
    <row r="240" s="2" customFormat="1" x14ac:dyDescent="0.25"/>
    <row r="241" s="2" customFormat="1" x14ac:dyDescent="0.25"/>
    <row r="242" s="2" customFormat="1" x14ac:dyDescent="0.25"/>
    <row r="243" s="2" customFormat="1" x14ac:dyDescent="0.25"/>
    <row r="244" s="2" customFormat="1" x14ac:dyDescent="0.25"/>
    <row r="245" s="2" customFormat="1" x14ac:dyDescent="0.25"/>
    <row r="246" s="2" customFormat="1" x14ac:dyDescent="0.25"/>
    <row r="247" s="2" customFormat="1" x14ac:dyDescent="0.25"/>
    <row r="248" s="2" customFormat="1" x14ac:dyDescent="0.25"/>
    <row r="249" s="2" customFormat="1" x14ac:dyDescent="0.25"/>
    <row r="250" s="2" customFormat="1" x14ac:dyDescent="0.25"/>
    <row r="251" s="2" customFormat="1" x14ac:dyDescent="0.25"/>
    <row r="252" s="2" customFormat="1" x14ac:dyDescent="0.25"/>
    <row r="253" s="2" customFormat="1" x14ac:dyDescent="0.25"/>
    <row r="254" s="2" customFormat="1" x14ac:dyDescent="0.25"/>
    <row r="255" s="2" customFormat="1" x14ac:dyDescent="0.25"/>
    <row r="256" s="2" customFormat="1" x14ac:dyDescent="0.25"/>
    <row r="257" s="2" customFormat="1" x14ac:dyDescent="0.25"/>
    <row r="258" s="2" customFormat="1" x14ac:dyDescent="0.25"/>
    <row r="259" s="2" customFormat="1" x14ac:dyDescent="0.25"/>
    <row r="260" s="2" customFormat="1" x14ac:dyDescent="0.25"/>
    <row r="261" s="2" customFormat="1" x14ac:dyDescent="0.25"/>
    <row r="262" s="2" customFormat="1" x14ac:dyDescent="0.25"/>
    <row r="263" s="2" customFormat="1" x14ac:dyDescent="0.25"/>
    <row r="264" s="2" customFormat="1" x14ac:dyDescent="0.25"/>
    <row r="265" s="2" customFormat="1" x14ac:dyDescent="0.25"/>
    <row r="266" s="2" customFormat="1" x14ac:dyDescent="0.25"/>
    <row r="267" s="2" customFormat="1" x14ac:dyDescent="0.25"/>
    <row r="268" s="2" customFormat="1" x14ac:dyDescent="0.25"/>
    <row r="269" s="2" customFormat="1" x14ac:dyDescent="0.25"/>
    <row r="270" s="2" customFormat="1" x14ac:dyDescent="0.25"/>
    <row r="271" s="2" customFormat="1" x14ac:dyDescent="0.25"/>
    <row r="272" s="2" customFormat="1" x14ac:dyDescent="0.25"/>
    <row r="273" s="2" customFormat="1" x14ac:dyDescent="0.25"/>
    <row r="274" s="2" customFormat="1" x14ac:dyDescent="0.25"/>
    <row r="275" s="2" customFormat="1" x14ac:dyDescent="0.25"/>
    <row r="276" s="2" customFormat="1" x14ac:dyDescent="0.25"/>
    <row r="277" s="2" customFormat="1" x14ac:dyDescent="0.25"/>
    <row r="278" s="2" customFormat="1" x14ac:dyDescent="0.25"/>
    <row r="279" s="2" customFormat="1" x14ac:dyDescent="0.25"/>
    <row r="280" s="2" customFormat="1" x14ac:dyDescent="0.25"/>
    <row r="281" s="2" customFormat="1" x14ac:dyDescent="0.25"/>
    <row r="282" s="2" customFormat="1" x14ac:dyDescent="0.25"/>
    <row r="283" s="2" customFormat="1" x14ac:dyDescent="0.25"/>
    <row r="284" s="2" customFormat="1" x14ac:dyDescent="0.25"/>
    <row r="285" s="2" customFormat="1" x14ac:dyDescent="0.25"/>
    <row r="286" s="2" customFormat="1" x14ac:dyDescent="0.25"/>
    <row r="287" s="2" customFormat="1" x14ac:dyDescent="0.25"/>
    <row r="288" s="2" customFormat="1" x14ac:dyDescent="0.25"/>
    <row r="289" s="2" customFormat="1" x14ac:dyDescent="0.25"/>
    <row r="290" s="2" customFormat="1" x14ac:dyDescent="0.25"/>
    <row r="291" s="2" customFormat="1" x14ac:dyDescent="0.25"/>
    <row r="292" s="2" customFormat="1" x14ac:dyDescent="0.25"/>
    <row r="293" s="2" customFormat="1" x14ac:dyDescent="0.25"/>
    <row r="294" s="2" customFormat="1" x14ac:dyDescent="0.25"/>
    <row r="295" s="2" customFormat="1" x14ac:dyDescent="0.25"/>
    <row r="296" s="2" customFormat="1" x14ac:dyDescent="0.25"/>
    <row r="297" s="2" customFormat="1" x14ac:dyDescent="0.25"/>
    <row r="298" s="2" customFormat="1" x14ac:dyDescent="0.25"/>
    <row r="299" s="2" customFormat="1" x14ac:dyDescent="0.25"/>
    <row r="300" s="2" customFormat="1" x14ac:dyDescent="0.25"/>
    <row r="301" s="2" customFormat="1" x14ac:dyDescent="0.25"/>
    <row r="302" s="2" customFormat="1" x14ac:dyDescent="0.25"/>
    <row r="303" s="2" customFormat="1" x14ac:dyDescent="0.25"/>
    <row r="304" s="2" customFormat="1" x14ac:dyDescent="0.25"/>
    <row r="305" s="2" customFormat="1" x14ac:dyDescent="0.25"/>
    <row r="306" s="2" customFormat="1" x14ac:dyDescent="0.25"/>
    <row r="307" s="2" customFormat="1" x14ac:dyDescent="0.25"/>
    <row r="308" s="2" customFormat="1" x14ac:dyDescent="0.25"/>
    <row r="309" s="2" customFormat="1" x14ac:dyDescent="0.25"/>
    <row r="310" s="2" customFormat="1" x14ac:dyDescent="0.25"/>
    <row r="311" s="2" customFormat="1" x14ac:dyDescent="0.25"/>
    <row r="312" s="2" customFormat="1" x14ac:dyDescent="0.25"/>
    <row r="313" s="2" customFormat="1" x14ac:dyDescent="0.25"/>
    <row r="314" s="2" customFormat="1" x14ac:dyDescent="0.25"/>
    <row r="315" s="2" customFormat="1" x14ac:dyDescent="0.25"/>
    <row r="316" s="2" customFormat="1" x14ac:dyDescent="0.25"/>
    <row r="317" s="2" customFormat="1" x14ac:dyDescent="0.25"/>
    <row r="318" s="2" customFormat="1" x14ac:dyDescent="0.25"/>
    <row r="319" s="2" customFormat="1" x14ac:dyDescent="0.25"/>
    <row r="320" s="2" customFormat="1" x14ac:dyDescent="0.25"/>
    <row r="321" s="2" customFormat="1" x14ac:dyDescent="0.25"/>
    <row r="322" s="2" customFormat="1" x14ac:dyDescent="0.25"/>
    <row r="323" s="2" customFormat="1" x14ac:dyDescent="0.25"/>
    <row r="324" s="2" customFormat="1" x14ac:dyDescent="0.25"/>
    <row r="325" s="2" customFormat="1" x14ac:dyDescent="0.25"/>
    <row r="326" s="2" customFormat="1" x14ac:dyDescent="0.25"/>
    <row r="327" s="2" customFormat="1" x14ac:dyDescent="0.25"/>
    <row r="328" s="2" customFormat="1" x14ac:dyDescent="0.25"/>
    <row r="329" s="2" customFormat="1" x14ac:dyDescent="0.25"/>
    <row r="330" s="2" customFormat="1" x14ac:dyDescent="0.25"/>
    <row r="331" s="2" customFormat="1" x14ac:dyDescent="0.25"/>
    <row r="332" s="2" customFormat="1" x14ac:dyDescent="0.25"/>
    <row r="333" s="2" customFormat="1" x14ac:dyDescent="0.25"/>
    <row r="334" s="2" customFormat="1" x14ac:dyDescent="0.25"/>
    <row r="335" s="2" customFormat="1" x14ac:dyDescent="0.25"/>
    <row r="336" s="2" customFormat="1" x14ac:dyDescent="0.25"/>
    <row r="337" s="2" customFormat="1" x14ac:dyDescent="0.25"/>
    <row r="338" s="2" customFormat="1" x14ac:dyDescent="0.25"/>
    <row r="339" s="2" customFormat="1" x14ac:dyDescent="0.25"/>
    <row r="340" s="2" customFormat="1" x14ac:dyDescent="0.25"/>
    <row r="341" s="2" customFormat="1" x14ac:dyDescent="0.25"/>
    <row r="342" s="2" customFormat="1" x14ac:dyDescent="0.25"/>
    <row r="343" s="2" customFormat="1" x14ac:dyDescent="0.25"/>
    <row r="344" s="2" customFormat="1" x14ac:dyDescent="0.25"/>
    <row r="345" s="2" customFormat="1" x14ac:dyDescent="0.25"/>
    <row r="346" s="2" customFormat="1" x14ac:dyDescent="0.25"/>
    <row r="347" s="2" customFormat="1" x14ac:dyDescent="0.25"/>
    <row r="348" s="2" customFormat="1" x14ac:dyDescent="0.25"/>
    <row r="349" s="2" customFormat="1" x14ac:dyDescent="0.25"/>
    <row r="350" s="2" customFormat="1" x14ac:dyDescent="0.25"/>
    <row r="351" s="2" customFormat="1" x14ac:dyDescent="0.25"/>
    <row r="352" s="2" customFormat="1" x14ac:dyDescent="0.25"/>
    <row r="353" s="2" customFormat="1" x14ac:dyDescent="0.25"/>
    <row r="354" s="2" customFormat="1" x14ac:dyDescent="0.25"/>
    <row r="355" s="2" customFormat="1" x14ac:dyDescent="0.25"/>
    <row r="356" s="2" customFormat="1" x14ac:dyDescent="0.25"/>
    <row r="357" s="2" customFormat="1" x14ac:dyDescent="0.25"/>
    <row r="358" s="2" customFormat="1" x14ac:dyDescent="0.25"/>
    <row r="359" s="2" customFormat="1" x14ac:dyDescent="0.25"/>
    <row r="360" s="2" customFormat="1" x14ac:dyDescent="0.25"/>
    <row r="361" s="2" customFormat="1" x14ac:dyDescent="0.25"/>
    <row r="362" s="2" customFormat="1" x14ac:dyDescent="0.25"/>
    <row r="363" s="2" customFormat="1" x14ac:dyDescent="0.25"/>
    <row r="364" s="2" customFormat="1" x14ac:dyDescent="0.25"/>
    <row r="365" s="2" customFormat="1" x14ac:dyDescent="0.25"/>
    <row r="366" s="2" customFormat="1" x14ac:dyDescent="0.25"/>
    <row r="367" s="2" customFormat="1" x14ac:dyDescent="0.25"/>
    <row r="368" s="2" customFormat="1" x14ac:dyDescent="0.25"/>
    <row r="369" s="2" customFormat="1" x14ac:dyDescent="0.25"/>
    <row r="370" s="2" customFormat="1" x14ac:dyDescent="0.25"/>
    <row r="371" s="2" customFormat="1" x14ac:dyDescent="0.25"/>
    <row r="372" s="2" customFormat="1" x14ac:dyDescent="0.25"/>
    <row r="373" s="2" customFormat="1" x14ac:dyDescent="0.25"/>
    <row r="374" s="2" customFormat="1" x14ac:dyDescent="0.25"/>
    <row r="375" s="2" customFormat="1" x14ac:dyDescent="0.25"/>
    <row r="376" s="2" customFormat="1" x14ac:dyDescent="0.25"/>
    <row r="377" s="2" customFormat="1" x14ac:dyDescent="0.25"/>
    <row r="378" s="2" customFormat="1" x14ac:dyDescent="0.25"/>
    <row r="379" s="2" customFormat="1" x14ac:dyDescent="0.25"/>
    <row r="380" s="2" customFormat="1" x14ac:dyDescent="0.25"/>
    <row r="381" s="2" customFormat="1" x14ac:dyDescent="0.25"/>
    <row r="382" s="2" customFormat="1" x14ac:dyDescent="0.25"/>
    <row r="383" s="2" customFormat="1" x14ac:dyDescent="0.25"/>
    <row r="384" s="2" customFormat="1" x14ac:dyDescent="0.25"/>
    <row r="385" s="2" customFormat="1" x14ac:dyDescent="0.25"/>
    <row r="386" s="2" customFormat="1" x14ac:dyDescent="0.25"/>
    <row r="387" s="2" customFormat="1" x14ac:dyDescent="0.25"/>
    <row r="388" s="2" customFormat="1" x14ac:dyDescent="0.25"/>
    <row r="389" s="2" customFormat="1" x14ac:dyDescent="0.25"/>
    <row r="390" s="2" customFormat="1" x14ac:dyDescent="0.25"/>
    <row r="391" s="2" customFormat="1" x14ac:dyDescent="0.25"/>
    <row r="392" s="2" customFormat="1" x14ac:dyDescent="0.25"/>
    <row r="393" s="2" customFormat="1" x14ac:dyDescent="0.25"/>
    <row r="394" s="2" customFormat="1" x14ac:dyDescent="0.25"/>
    <row r="395" s="2" customFormat="1" x14ac:dyDescent="0.25"/>
    <row r="396" s="2" customFormat="1" x14ac:dyDescent="0.25"/>
    <row r="397" s="2" customFormat="1" x14ac:dyDescent="0.25"/>
    <row r="398" s="2" customFormat="1" x14ac:dyDescent="0.25"/>
    <row r="399" s="2" customFormat="1" x14ac:dyDescent="0.25"/>
    <row r="400" s="2" customFormat="1" x14ac:dyDescent="0.25"/>
    <row r="401" s="2" customFormat="1" x14ac:dyDescent="0.25"/>
    <row r="402" s="2" customFormat="1" x14ac:dyDescent="0.25"/>
    <row r="403" s="2" customFormat="1" x14ac:dyDescent="0.25"/>
    <row r="404" s="2" customFormat="1" x14ac:dyDescent="0.25"/>
    <row r="405" s="2" customFormat="1" x14ac:dyDescent="0.25"/>
    <row r="406" s="2" customFormat="1" x14ac:dyDescent="0.25"/>
    <row r="407" s="2" customFormat="1" x14ac:dyDescent="0.25"/>
    <row r="408" s="2" customFormat="1" x14ac:dyDescent="0.25"/>
    <row r="409" s="2" customFormat="1" x14ac:dyDescent="0.25"/>
    <row r="410" s="2" customFormat="1" x14ac:dyDescent="0.25"/>
    <row r="411" s="2" customFormat="1" x14ac:dyDescent="0.25"/>
    <row r="412" s="2" customFormat="1" x14ac:dyDescent="0.25"/>
    <row r="413" s="2" customFormat="1" x14ac:dyDescent="0.25"/>
    <row r="414" s="2" customFormat="1" x14ac:dyDescent="0.25"/>
    <row r="415" s="2" customFormat="1" x14ac:dyDescent="0.25"/>
    <row r="416" s="2" customFormat="1" x14ac:dyDescent="0.25"/>
    <row r="417" s="2" customFormat="1" x14ac:dyDescent="0.25"/>
    <row r="418" s="2" customFormat="1" x14ac:dyDescent="0.25"/>
    <row r="419" s="2" customFormat="1" x14ac:dyDescent="0.25"/>
    <row r="420" s="2" customFormat="1" x14ac:dyDescent="0.25"/>
    <row r="421" s="2" customFormat="1" x14ac:dyDescent="0.25"/>
    <row r="422" s="2" customFormat="1" x14ac:dyDescent="0.25"/>
    <row r="423" s="2" customFormat="1" x14ac:dyDescent="0.25"/>
    <row r="424" s="2" customFormat="1" x14ac:dyDescent="0.25"/>
    <row r="425" s="2" customFormat="1" x14ac:dyDescent="0.25"/>
    <row r="426" s="2" customFormat="1" x14ac:dyDescent="0.25"/>
    <row r="427" s="2" customFormat="1" x14ac:dyDescent="0.25"/>
    <row r="428" s="2" customFormat="1" x14ac:dyDescent="0.25"/>
    <row r="429" s="2" customFormat="1" x14ac:dyDescent="0.25"/>
    <row r="430" s="2" customFormat="1" x14ac:dyDescent="0.25"/>
    <row r="431" s="2" customFormat="1" x14ac:dyDescent="0.25"/>
    <row r="432" s="2" customFormat="1" x14ac:dyDescent="0.25"/>
    <row r="433" s="2" customFormat="1" x14ac:dyDescent="0.25"/>
    <row r="434" s="2" customFormat="1" x14ac:dyDescent="0.25"/>
    <row r="435" s="2" customFormat="1" x14ac:dyDescent="0.25"/>
    <row r="436" s="2" customFormat="1" x14ac:dyDescent="0.25"/>
    <row r="437" s="2" customFormat="1" x14ac:dyDescent="0.25"/>
    <row r="438" s="2" customFormat="1" x14ac:dyDescent="0.25"/>
    <row r="439" s="2" customFormat="1" x14ac:dyDescent="0.25"/>
    <row r="440" s="2" customFormat="1" x14ac:dyDescent="0.25"/>
    <row r="441" s="2" customFormat="1" x14ac:dyDescent="0.25"/>
    <row r="442" s="2" customFormat="1" x14ac:dyDescent="0.25"/>
    <row r="443" s="2" customFormat="1" x14ac:dyDescent="0.25"/>
    <row r="444" s="2" customFormat="1" x14ac:dyDescent="0.25"/>
    <row r="445" s="2" customFormat="1" x14ac:dyDescent="0.25"/>
    <row r="446" s="2" customFormat="1" x14ac:dyDescent="0.25"/>
    <row r="447" s="2" customFormat="1" x14ac:dyDescent="0.25"/>
    <row r="448" s="2" customFormat="1" x14ac:dyDescent="0.25"/>
    <row r="449" s="2" customFormat="1" x14ac:dyDescent="0.25"/>
    <row r="450" s="2" customFormat="1" x14ac:dyDescent="0.25"/>
    <row r="451" s="2" customFormat="1" x14ac:dyDescent="0.25"/>
    <row r="452" s="2" customFormat="1" x14ac:dyDescent="0.25"/>
    <row r="453" s="2" customFormat="1" x14ac:dyDescent="0.25"/>
    <row r="454" s="2" customFormat="1" x14ac:dyDescent="0.25"/>
    <row r="455" s="2" customFormat="1" x14ac:dyDescent="0.25"/>
    <row r="456" s="2" customFormat="1" x14ac:dyDescent="0.25"/>
    <row r="457" s="2" customFormat="1" x14ac:dyDescent="0.25"/>
    <row r="458" s="2" customFormat="1" x14ac:dyDescent="0.25"/>
    <row r="459" s="2" customFormat="1" x14ac:dyDescent="0.25"/>
    <row r="460" s="2" customFormat="1" x14ac:dyDescent="0.25"/>
    <row r="461" s="2" customFormat="1" x14ac:dyDescent="0.25"/>
    <row r="462" s="2" customFormat="1" x14ac:dyDescent="0.25"/>
    <row r="463" s="2" customFormat="1" x14ac:dyDescent="0.25"/>
    <row r="464" s="2" customFormat="1" x14ac:dyDescent="0.25"/>
    <row r="465" s="2" customFormat="1" x14ac:dyDescent="0.25"/>
    <row r="466" s="2" customFormat="1" x14ac:dyDescent="0.25"/>
    <row r="467" s="2" customFormat="1" x14ac:dyDescent="0.25"/>
    <row r="468" s="2" customFormat="1" x14ac:dyDescent="0.25"/>
    <row r="469" s="2" customFormat="1" x14ac:dyDescent="0.25"/>
    <row r="470" s="2" customFormat="1" x14ac:dyDescent="0.25"/>
    <row r="471" s="2" customFormat="1" x14ac:dyDescent="0.25"/>
    <row r="472" s="2" customFormat="1" x14ac:dyDescent="0.25"/>
    <row r="473" s="2" customFormat="1" x14ac:dyDescent="0.25"/>
    <row r="474" s="2" customFormat="1" x14ac:dyDescent="0.25"/>
    <row r="475" s="2" customFormat="1" x14ac:dyDescent="0.25"/>
    <row r="476" s="2" customFormat="1" x14ac:dyDescent="0.25"/>
    <row r="477" s="2" customFormat="1" x14ac:dyDescent="0.25"/>
    <row r="478" s="2" customFormat="1" x14ac:dyDescent="0.25"/>
    <row r="479" s="2" customFormat="1" x14ac:dyDescent="0.25"/>
    <row r="480" s="2" customFormat="1" x14ac:dyDescent="0.25"/>
    <row r="481" s="2" customFormat="1" x14ac:dyDescent="0.25"/>
    <row r="482" s="2" customFormat="1" x14ac:dyDescent="0.25"/>
    <row r="483" s="2" customFormat="1" x14ac:dyDescent="0.25"/>
    <row r="484" s="2" customFormat="1" x14ac:dyDescent="0.25"/>
    <row r="485" s="2" customFormat="1" x14ac:dyDescent="0.25"/>
    <row r="486" s="2" customFormat="1" x14ac:dyDescent="0.25"/>
    <row r="487" s="2" customFormat="1" x14ac:dyDescent="0.25"/>
    <row r="488" s="2" customFormat="1" x14ac:dyDescent="0.25"/>
    <row r="489" s="2" customFormat="1" x14ac:dyDescent="0.25"/>
    <row r="490" s="2" customFormat="1" x14ac:dyDescent="0.25"/>
    <row r="491" s="2" customFormat="1" x14ac:dyDescent="0.25"/>
    <row r="492" s="2" customFormat="1" x14ac:dyDescent="0.25"/>
    <row r="493" s="2" customFormat="1" x14ac:dyDescent="0.25"/>
    <row r="494" s="2" customFormat="1" x14ac:dyDescent="0.25"/>
    <row r="495" s="2" customFormat="1" x14ac:dyDescent="0.25"/>
    <row r="496" s="2" customFormat="1" x14ac:dyDescent="0.25"/>
    <row r="497" s="2" customFormat="1" x14ac:dyDescent="0.25"/>
    <row r="498" s="2" customFormat="1" x14ac:dyDescent="0.25"/>
    <row r="499" s="2" customFormat="1" x14ac:dyDescent="0.25"/>
    <row r="500" s="2" customFormat="1" x14ac:dyDescent="0.25"/>
    <row r="501" s="2" customFormat="1" x14ac:dyDescent="0.25"/>
    <row r="502" s="2" customFormat="1" x14ac:dyDescent="0.25"/>
    <row r="503" s="2" customFormat="1" x14ac:dyDescent="0.25"/>
    <row r="504" s="2" customFormat="1" x14ac:dyDescent="0.25"/>
    <row r="505" s="2" customFormat="1" x14ac:dyDescent="0.25"/>
    <row r="506" s="2" customFormat="1" x14ac:dyDescent="0.25"/>
    <row r="507" s="2" customFormat="1" x14ac:dyDescent="0.25"/>
    <row r="508" s="2" customFormat="1" x14ac:dyDescent="0.25"/>
    <row r="509" s="2" customFormat="1" x14ac:dyDescent="0.25"/>
    <row r="510" s="2" customFormat="1" x14ac:dyDescent="0.25"/>
    <row r="511" s="2" customFormat="1" x14ac:dyDescent="0.25"/>
    <row r="512" s="2" customFormat="1" x14ac:dyDescent="0.25"/>
    <row r="513" s="2" customFormat="1" x14ac:dyDescent="0.25"/>
    <row r="514" s="2" customFormat="1" x14ac:dyDescent="0.25"/>
    <row r="515" s="2" customFormat="1" x14ac:dyDescent="0.25"/>
    <row r="516" s="2" customFormat="1" x14ac:dyDescent="0.25"/>
    <row r="517" s="2" customFormat="1" x14ac:dyDescent="0.25"/>
    <row r="518" s="2" customFormat="1" x14ac:dyDescent="0.25"/>
    <row r="519" s="2" customFormat="1" x14ac:dyDescent="0.25"/>
    <row r="520" s="2" customFormat="1" x14ac:dyDescent="0.25"/>
    <row r="521" s="2" customFormat="1" x14ac:dyDescent="0.25"/>
    <row r="522" s="2" customFormat="1" x14ac:dyDescent="0.25"/>
    <row r="523" s="2" customFormat="1" x14ac:dyDescent="0.25"/>
    <row r="524" s="2" customFormat="1" x14ac:dyDescent="0.25"/>
    <row r="525" s="2" customFormat="1" x14ac:dyDescent="0.25"/>
    <row r="526" s="2" customFormat="1" x14ac:dyDescent="0.25"/>
    <row r="527" s="2" customFormat="1" x14ac:dyDescent="0.25"/>
    <row r="528" s="2" customFormat="1" x14ac:dyDescent="0.25"/>
    <row r="529" s="2" customFormat="1" x14ac:dyDescent="0.25"/>
    <row r="530" s="2" customFormat="1" x14ac:dyDescent="0.25"/>
    <row r="531" s="2" customFormat="1" x14ac:dyDescent="0.25"/>
    <row r="532" s="2" customFormat="1" x14ac:dyDescent="0.25"/>
    <row r="533" s="2" customFormat="1" x14ac:dyDescent="0.25"/>
    <row r="534" s="2" customFormat="1" x14ac:dyDescent="0.25"/>
    <row r="535" s="2" customFormat="1" x14ac:dyDescent="0.25"/>
    <row r="536" s="2" customFormat="1" x14ac:dyDescent="0.25"/>
    <row r="537" s="2" customFormat="1" x14ac:dyDescent="0.25"/>
    <row r="538" s="2" customFormat="1" x14ac:dyDescent="0.25"/>
    <row r="539" s="2" customFormat="1" x14ac:dyDescent="0.25"/>
    <row r="540" s="2" customFormat="1" x14ac:dyDescent="0.25"/>
    <row r="541" s="2" customFormat="1" x14ac:dyDescent="0.25"/>
    <row r="542" s="2" customFormat="1" x14ac:dyDescent="0.25"/>
    <row r="543" s="2" customFormat="1" x14ac:dyDescent="0.25"/>
    <row r="544" s="2" customFormat="1" x14ac:dyDescent="0.25"/>
    <row r="545" s="2" customFormat="1" x14ac:dyDescent="0.25"/>
    <row r="546" s="2" customFormat="1" x14ac:dyDescent="0.25"/>
    <row r="547" s="2" customFormat="1" x14ac:dyDescent="0.25"/>
    <row r="548" s="2" customFormat="1" x14ac:dyDescent="0.25"/>
    <row r="549" s="2" customFormat="1" x14ac:dyDescent="0.25"/>
    <row r="550" s="2" customFormat="1" x14ac:dyDescent="0.25"/>
    <row r="551" s="2" customFormat="1" x14ac:dyDescent="0.25"/>
    <row r="552" s="2" customFormat="1" x14ac:dyDescent="0.25"/>
    <row r="553" s="2" customFormat="1" x14ac:dyDescent="0.25"/>
    <row r="554" s="2" customFormat="1" x14ac:dyDescent="0.25"/>
    <row r="555" s="2" customFormat="1" x14ac:dyDescent="0.25"/>
    <row r="556" s="2" customFormat="1" x14ac:dyDescent="0.25"/>
    <row r="557" s="2" customFormat="1" x14ac:dyDescent="0.25"/>
    <row r="558" s="2" customFormat="1" x14ac:dyDescent="0.25"/>
    <row r="559" s="2" customFormat="1" x14ac:dyDescent="0.25"/>
    <row r="560" s="2" customFormat="1" x14ac:dyDescent="0.25"/>
    <row r="561" s="2" customFormat="1" x14ac:dyDescent="0.25"/>
    <row r="562" s="2" customFormat="1" x14ac:dyDescent="0.25"/>
    <row r="563" s="2" customFormat="1" x14ac:dyDescent="0.25"/>
    <row r="564" s="2" customFormat="1" x14ac:dyDescent="0.25"/>
    <row r="565" s="2" customFormat="1" x14ac:dyDescent="0.25"/>
    <row r="566" s="2" customFormat="1" x14ac:dyDescent="0.25"/>
    <row r="567" s="2" customFormat="1" x14ac:dyDescent="0.25"/>
    <row r="568" s="2" customFormat="1" x14ac:dyDescent="0.25"/>
    <row r="569" s="2" customFormat="1" x14ac:dyDescent="0.25"/>
    <row r="570" s="2" customFormat="1" x14ac:dyDescent="0.25"/>
    <row r="571" s="2" customFormat="1" x14ac:dyDescent="0.25"/>
    <row r="572" s="2" customFormat="1" x14ac:dyDescent="0.25"/>
    <row r="573" s="2" customFormat="1" x14ac:dyDescent="0.25"/>
    <row r="574" s="2" customFormat="1" x14ac:dyDescent="0.25"/>
    <row r="575" s="2" customFormat="1" x14ac:dyDescent="0.25"/>
    <row r="576" s="2" customFormat="1" x14ac:dyDescent="0.25"/>
    <row r="577" s="2" customFormat="1" x14ac:dyDescent="0.25"/>
    <row r="578" s="2" customFormat="1" x14ac:dyDescent="0.25"/>
    <row r="579" s="2" customFormat="1" x14ac:dyDescent="0.25"/>
    <row r="580" s="2" customFormat="1" x14ac:dyDescent="0.25"/>
    <row r="581" s="2" customFormat="1" x14ac:dyDescent="0.25"/>
    <row r="582" s="2" customFormat="1" x14ac:dyDescent="0.25"/>
    <row r="583" s="2" customFormat="1" x14ac:dyDescent="0.25"/>
    <row r="584" s="2" customFormat="1" x14ac:dyDescent="0.25"/>
    <row r="585" s="2" customFormat="1" x14ac:dyDescent="0.25"/>
    <row r="586" s="2" customFormat="1" x14ac:dyDescent="0.25"/>
    <row r="587" s="2" customFormat="1" x14ac:dyDescent="0.25"/>
    <row r="588" s="2" customFormat="1" x14ac:dyDescent="0.25"/>
    <row r="589" s="2" customFormat="1" x14ac:dyDescent="0.25"/>
    <row r="590" s="2" customFormat="1" x14ac:dyDescent="0.25"/>
    <row r="591" s="2" customFormat="1" x14ac:dyDescent="0.25"/>
    <row r="592" s="2" customFormat="1" x14ac:dyDescent="0.25"/>
    <row r="593" s="2" customFormat="1" x14ac:dyDescent="0.25"/>
    <row r="594" s="2" customFormat="1" x14ac:dyDescent="0.25"/>
    <row r="595" s="2" customFormat="1" x14ac:dyDescent="0.25"/>
    <row r="596" s="2" customFormat="1" x14ac:dyDescent="0.25"/>
    <row r="597" s="2" customFormat="1" x14ac:dyDescent="0.25"/>
    <row r="598" s="2" customFormat="1" x14ac:dyDescent="0.25"/>
    <row r="599" s="2" customFormat="1" x14ac:dyDescent="0.25"/>
    <row r="600" s="2" customFormat="1" x14ac:dyDescent="0.25"/>
    <row r="601" s="2" customFormat="1" x14ac:dyDescent="0.25"/>
    <row r="602" s="2" customFormat="1" x14ac:dyDescent="0.25"/>
    <row r="603" s="2" customFormat="1" x14ac:dyDescent="0.25"/>
    <row r="604" s="2" customFormat="1" x14ac:dyDescent="0.25"/>
    <row r="605" s="2" customFormat="1" x14ac:dyDescent="0.25"/>
    <row r="606" s="2" customFormat="1" x14ac:dyDescent="0.25"/>
    <row r="607" s="2" customFormat="1" x14ac:dyDescent="0.25"/>
    <row r="608" s="2" customFormat="1" x14ac:dyDescent="0.25"/>
    <row r="609" s="2" customFormat="1" x14ac:dyDescent="0.25"/>
    <row r="610" s="2" customFormat="1" x14ac:dyDescent="0.25"/>
    <row r="611" s="2" customFormat="1" x14ac:dyDescent="0.25"/>
    <row r="612" s="2" customFormat="1" x14ac:dyDescent="0.25"/>
    <row r="613" s="2" customFormat="1" x14ac:dyDescent="0.25"/>
    <row r="614" s="2" customFormat="1" x14ac:dyDescent="0.25"/>
    <row r="615" s="2" customFormat="1" x14ac:dyDescent="0.25"/>
    <row r="616" s="2" customFormat="1" x14ac:dyDescent="0.25"/>
    <row r="617" s="2" customFormat="1" x14ac:dyDescent="0.25"/>
    <row r="618" s="2" customFormat="1" x14ac:dyDescent="0.25"/>
    <row r="619" s="2" customFormat="1" x14ac:dyDescent="0.25"/>
    <row r="620" s="2" customFormat="1" x14ac:dyDescent="0.25"/>
    <row r="621" s="2" customFormat="1" x14ac:dyDescent="0.25"/>
    <row r="622" s="2" customFormat="1" x14ac:dyDescent="0.25"/>
    <row r="623" s="2" customFormat="1" x14ac:dyDescent="0.25"/>
    <row r="624" s="2" customFormat="1" x14ac:dyDescent="0.25"/>
    <row r="625" s="2" customFormat="1" x14ac:dyDescent="0.25"/>
    <row r="626" s="2" customFormat="1" x14ac:dyDescent="0.25"/>
    <row r="627" s="2" customFormat="1" x14ac:dyDescent="0.25"/>
    <row r="628" s="2" customFormat="1" x14ac:dyDescent="0.25"/>
    <row r="629" s="2" customFormat="1" x14ac:dyDescent="0.25"/>
    <row r="630" s="2" customFormat="1" x14ac:dyDescent="0.25"/>
    <row r="631" s="2" customFormat="1" x14ac:dyDescent="0.25"/>
    <row r="632" s="2" customFormat="1" x14ac:dyDescent="0.25"/>
    <row r="633" s="2" customFormat="1" x14ac:dyDescent="0.25"/>
    <row r="634" s="2" customFormat="1" x14ac:dyDescent="0.25"/>
    <row r="635" s="2" customFormat="1" x14ac:dyDescent="0.25"/>
    <row r="636" s="2" customFormat="1" x14ac:dyDescent="0.25"/>
    <row r="637" s="2" customFormat="1" x14ac:dyDescent="0.25"/>
    <row r="638" s="2" customFormat="1" x14ac:dyDescent="0.25"/>
    <row r="639" s="2" customFormat="1" x14ac:dyDescent="0.25"/>
    <row r="640" s="2" customFormat="1" x14ac:dyDescent="0.25"/>
    <row r="641" s="2" customFormat="1" x14ac:dyDescent="0.25"/>
    <row r="642" s="2" customFormat="1" x14ac:dyDescent="0.25"/>
    <row r="643" s="2" customFormat="1" x14ac:dyDescent="0.25"/>
    <row r="644" s="2" customFormat="1" x14ac:dyDescent="0.25"/>
    <row r="645" s="2" customFormat="1" x14ac:dyDescent="0.25"/>
    <row r="646" s="2" customFormat="1" x14ac:dyDescent="0.25"/>
    <row r="647" s="2" customFormat="1" x14ac:dyDescent="0.25"/>
    <row r="648" s="2" customFormat="1" x14ac:dyDescent="0.25"/>
    <row r="649" s="2" customFormat="1" x14ac:dyDescent="0.25"/>
    <row r="650" s="2" customFormat="1" x14ac:dyDescent="0.25"/>
    <row r="651" s="2" customFormat="1" x14ac:dyDescent="0.25"/>
    <row r="652" s="2" customFormat="1" x14ac:dyDescent="0.25"/>
    <row r="653" s="2" customFormat="1" x14ac:dyDescent="0.25"/>
    <row r="654" s="2" customFormat="1" x14ac:dyDescent="0.25"/>
    <row r="655" s="2" customFormat="1" x14ac:dyDescent="0.25"/>
    <row r="656" s="2" customFormat="1" x14ac:dyDescent="0.25"/>
    <row r="657" s="2" customFormat="1" x14ac:dyDescent="0.25"/>
    <row r="658" s="2" customFormat="1" x14ac:dyDescent="0.25"/>
    <row r="659" s="2" customFormat="1" x14ac:dyDescent="0.25"/>
    <row r="660" s="2" customFormat="1" x14ac:dyDescent="0.25"/>
    <row r="661" s="2" customFormat="1" x14ac:dyDescent="0.25"/>
    <row r="662" s="2" customFormat="1" x14ac:dyDescent="0.25"/>
    <row r="663" s="2" customFormat="1" x14ac:dyDescent="0.25"/>
    <row r="664" s="2" customFormat="1" x14ac:dyDescent="0.25"/>
    <row r="665" s="2" customFormat="1" x14ac:dyDescent="0.25"/>
    <row r="666" s="2" customFormat="1" x14ac:dyDescent="0.25"/>
    <row r="667" s="2" customFormat="1" x14ac:dyDescent="0.25"/>
    <row r="668" s="2" customFormat="1" x14ac:dyDescent="0.25"/>
    <row r="669" s="2" customFormat="1" x14ac:dyDescent="0.25"/>
    <row r="670" s="2" customFormat="1" x14ac:dyDescent="0.25"/>
    <row r="671" s="2" customFormat="1" x14ac:dyDescent="0.25"/>
    <row r="672" s="2" customFormat="1" x14ac:dyDescent="0.25"/>
    <row r="673" s="2" customFormat="1" x14ac:dyDescent="0.25"/>
    <row r="674" s="2" customFormat="1" x14ac:dyDescent="0.25"/>
    <row r="675" s="2" customFormat="1" x14ac:dyDescent="0.25"/>
    <row r="676" s="2" customFormat="1" x14ac:dyDescent="0.25"/>
    <row r="677" s="2" customFormat="1" x14ac:dyDescent="0.25"/>
    <row r="678" s="2" customFormat="1" x14ac:dyDescent="0.25"/>
    <row r="679" s="2" customFormat="1" x14ac:dyDescent="0.25"/>
    <row r="680" s="2" customFormat="1" x14ac:dyDescent="0.25"/>
    <row r="681" s="2" customFormat="1" x14ac:dyDescent="0.25"/>
    <row r="682" s="2" customFormat="1" x14ac:dyDescent="0.25"/>
    <row r="683" s="2" customFormat="1" x14ac:dyDescent="0.25"/>
    <row r="684" s="2" customFormat="1" x14ac:dyDescent="0.25"/>
    <row r="685" s="2" customFormat="1" x14ac:dyDescent="0.25"/>
    <row r="686" s="2" customFormat="1" x14ac:dyDescent="0.25"/>
    <row r="687" s="2" customFormat="1" x14ac:dyDescent="0.25"/>
    <row r="688" s="2" customFormat="1" x14ac:dyDescent="0.25"/>
    <row r="689" s="2" customFormat="1" x14ac:dyDescent="0.25"/>
    <row r="690" s="2" customFormat="1" x14ac:dyDescent="0.25"/>
    <row r="691" s="2" customFormat="1" x14ac:dyDescent="0.25"/>
    <row r="692" s="2" customFormat="1" x14ac:dyDescent="0.25"/>
    <row r="693" s="2" customFormat="1" x14ac:dyDescent="0.25"/>
    <row r="694" s="2" customFormat="1" x14ac:dyDescent="0.25"/>
    <row r="695" s="2" customFormat="1" x14ac:dyDescent="0.25"/>
    <row r="696" s="2" customFormat="1" x14ac:dyDescent="0.25"/>
    <row r="697" s="2" customFormat="1" x14ac:dyDescent="0.25"/>
    <row r="698" s="2" customFormat="1" x14ac:dyDescent="0.25"/>
    <row r="699" s="2" customFormat="1" x14ac:dyDescent="0.25"/>
    <row r="700" s="2" customFormat="1" x14ac:dyDescent="0.25"/>
    <row r="701" s="2" customFormat="1" x14ac:dyDescent="0.25"/>
    <row r="702" s="2" customFormat="1" x14ac:dyDescent="0.25"/>
    <row r="703" s="2" customFormat="1" x14ac:dyDescent="0.25"/>
    <row r="704" s="2" customFormat="1" x14ac:dyDescent="0.25"/>
    <row r="705" s="2" customFormat="1" x14ac:dyDescent="0.25"/>
    <row r="706" s="2" customFormat="1" x14ac:dyDescent="0.25"/>
    <row r="707" s="2" customFormat="1" x14ac:dyDescent="0.25"/>
    <row r="708" s="2" customFormat="1" x14ac:dyDescent="0.25"/>
    <row r="709" s="2" customFormat="1" x14ac:dyDescent="0.25"/>
    <row r="710" s="2" customFormat="1" x14ac:dyDescent="0.25"/>
    <row r="711" s="2" customFormat="1" x14ac:dyDescent="0.25"/>
    <row r="712" s="2" customFormat="1" x14ac:dyDescent="0.25"/>
    <row r="713" s="2" customFormat="1" x14ac:dyDescent="0.25"/>
    <row r="714" s="2" customFormat="1" x14ac:dyDescent="0.25"/>
    <row r="715" s="2" customFormat="1" x14ac:dyDescent="0.25"/>
    <row r="716" s="2" customFormat="1" x14ac:dyDescent="0.25"/>
    <row r="717" s="2" customFormat="1" x14ac:dyDescent="0.25"/>
    <row r="718" s="2" customFormat="1" x14ac:dyDescent="0.25"/>
    <row r="719" s="2" customFormat="1" x14ac:dyDescent="0.25"/>
    <row r="720" s="2" customFormat="1" x14ac:dyDescent="0.25"/>
    <row r="721" s="2" customFormat="1" x14ac:dyDescent="0.25"/>
    <row r="722" s="2" customFormat="1" x14ac:dyDescent="0.25"/>
    <row r="723" s="2" customFormat="1" x14ac:dyDescent="0.25"/>
    <row r="724" s="2" customFormat="1" x14ac:dyDescent="0.25"/>
    <row r="725" s="2" customFormat="1" x14ac:dyDescent="0.25"/>
    <row r="726" s="2" customFormat="1" x14ac:dyDescent="0.25"/>
    <row r="727" s="2" customFormat="1" x14ac:dyDescent="0.25"/>
    <row r="728" s="2" customFormat="1" x14ac:dyDescent="0.25"/>
    <row r="729" s="2" customFormat="1" x14ac:dyDescent="0.25"/>
    <row r="730" s="2" customFormat="1" x14ac:dyDescent="0.25"/>
    <row r="731" s="2" customFormat="1" x14ac:dyDescent="0.25"/>
    <row r="732" s="2" customFormat="1" x14ac:dyDescent="0.25"/>
    <row r="733" s="2" customFormat="1" x14ac:dyDescent="0.25"/>
    <row r="734" s="2" customFormat="1" x14ac:dyDescent="0.25"/>
    <row r="735" s="2" customFormat="1" x14ac:dyDescent="0.25"/>
    <row r="736" s="2" customFormat="1" x14ac:dyDescent="0.25"/>
    <row r="737" s="2" customFormat="1" x14ac:dyDescent="0.25"/>
    <row r="738" s="2" customFormat="1" x14ac:dyDescent="0.25"/>
    <row r="739" s="2" customFormat="1" x14ac:dyDescent="0.25"/>
    <row r="740" s="2" customFormat="1" x14ac:dyDescent="0.25"/>
    <row r="741" s="2" customFormat="1" x14ac:dyDescent="0.25"/>
    <row r="742" s="2" customFormat="1" x14ac:dyDescent="0.25"/>
    <row r="743" s="2" customFormat="1" x14ac:dyDescent="0.25"/>
    <row r="744" s="2" customFormat="1" x14ac:dyDescent="0.25"/>
    <row r="745" s="2" customFormat="1" x14ac:dyDescent="0.25"/>
    <row r="746" s="2" customFormat="1" x14ac:dyDescent="0.25"/>
    <row r="747" s="2" customFormat="1" x14ac:dyDescent="0.25"/>
    <row r="748" s="2" customFormat="1" x14ac:dyDescent="0.25"/>
    <row r="749" s="2" customFormat="1" x14ac:dyDescent="0.25"/>
    <row r="750" s="2" customFormat="1" x14ac:dyDescent="0.25"/>
    <row r="751" s="2" customFormat="1" x14ac:dyDescent="0.25"/>
    <row r="752" s="2" customFormat="1" x14ac:dyDescent="0.25"/>
    <row r="753" s="2" customFormat="1" x14ac:dyDescent="0.25"/>
    <row r="754" s="2" customFormat="1" x14ac:dyDescent="0.25"/>
    <row r="755" s="2" customFormat="1" x14ac:dyDescent="0.25"/>
    <row r="756" s="2" customFormat="1" x14ac:dyDescent="0.25"/>
    <row r="757" s="2" customFormat="1" x14ac:dyDescent="0.25"/>
    <row r="758" s="2" customFormat="1" x14ac:dyDescent="0.25"/>
    <row r="759" s="2" customFormat="1" x14ac:dyDescent="0.25"/>
    <row r="760" s="2" customFormat="1" x14ac:dyDescent="0.25"/>
    <row r="761" s="2" customFormat="1" x14ac:dyDescent="0.25"/>
    <row r="762" s="2" customFormat="1" x14ac:dyDescent="0.25"/>
    <row r="763" s="2" customFormat="1" x14ac:dyDescent="0.25"/>
    <row r="764" s="2" customFormat="1" x14ac:dyDescent="0.25"/>
    <row r="765" s="2" customFormat="1" x14ac:dyDescent="0.25"/>
    <row r="766" s="2" customFormat="1" x14ac:dyDescent="0.25"/>
    <row r="767" s="2" customFormat="1" x14ac:dyDescent="0.25"/>
    <row r="768" s="2" customFormat="1" x14ac:dyDescent="0.25"/>
    <row r="769" s="2" customFormat="1" x14ac:dyDescent="0.25"/>
    <row r="770" s="2" customFormat="1" x14ac:dyDescent="0.25"/>
    <row r="771" s="2" customFormat="1" x14ac:dyDescent="0.25"/>
    <row r="772" s="2" customFormat="1" x14ac:dyDescent="0.25"/>
    <row r="773" s="2" customFormat="1" x14ac:dyDescent="0.25"/>
    <row r="774" s="2" customFormat="1" x14ac:dyDescent="0.25"/>
    <row r="775" s="2" customFormat="1" x14ac:dyDescent="0.25"/>
    <row r="776" s="2" customFormat="1" x14ac:dyDescent="0.25"/>
    <row r="777" s="2" customFormat="1" x14ac:dyDescent="0.25"/>
    <row r="778" s="2" customFormat="1" x14ac:dyDescent="0.25"/>
    <row r="779" s="2" customFormat="1" x14ac:dyDescent="0.25"/>
    <row r="780" s="2" customFormat="1" x14ac:dyDescent="0.25"/>
    <row r="781" s="2" customFormat="1" x14ac:dyDescent="0.25"/>
    <row r="782" s="2" customFormat="1" x14ac:dyDescent="0.25"/>
    <row r="783" s="2" customFormat="1" x14ac:dyDescent="0.25"/>
    <row r="784" s="2" customFormat="1" x14ac:dyDescent="0.25"/>
    <row r="785" s="2" customFormat="1" x14ac:dyDescent="0.25"/>
    <row r="786" s="2" customFormat="1" x14ac:dyDescent="0.25"/>
    <row r="787" s="2" customFormat="1" x14ac:dyDescent="0.25"/>
    <row r="788" s="2" customFormat="1" x14ac:dyDescent="0.25"/>
    <row r="789" s="2" customFormat="1" x14ac:dyDescent="0.25"/>
    <row r="790" s="2" customFormat="1" x14ac:dyDescent="0.25"/>
    <row r="791" s="2" customFormat="1" x14ac:dyDescent="0.25"/>
    <row r="792" s="2" customFormat="1" x14ac:dyDescent="0.25"/>
    <row r="793" s="2" customFormat="1" x14ac:dyDescent="0.25"/>
    <row r="794" s="2" customFormat="1" x14ac:dyDescent="0.25"/>
    <row r="795" s="2" customFormat="1" x14ac:dyDescent="0.25"/>
    <row r="796" s="2" customFormat="1" x14ac:dyDescent="0.25"/>
    <row r="797" s="2" customFormat="1" x14ac:dyDescent="0.25"/>
    <row r="798" s="2" customFormat="1" x14ac:dyDescent="0.25"/>
    <row r="799" s="2" customFormat="1" x14ac:dyDescent="0.25"/>
    <row r="800" s="2" customFormat="1" x14ac:dyDescent="0.25"/>
    <row r="801" s="2" customFormat="1" x14ac:dyDescent="0.25"/>
    <row r="802" s="2" customFormat="1" x14ac:dyDescent="0.25"/>
    <row r="803" s="2" customFormat="1" x14ac:dyDescent="0.25"/>
    <row r="804" s="2" customFormat="1" x14ac:dyDescent="0.25"/>
    <row r="805" s="2" customFormat="1" x14ac:dyDescent="0.25"/>
    <row r="806" s="2" customFormat="1" x14ac:dyDescent="0.25"/>
    <row r="807" s="2" customFormat="1" x14ac:dyDescent="0.25"/>
    <row r="808" s="2" customFormat="1" x14ac:dyDescent="0.25"/>
    <row r="809" s="2" customFormat="1" x14ac:dyDescent="0.25"/>
    <row r="810" s="2" customFormat="1" x14ac:dyDescent="0.25"/>
    <row r="811" s="2" customFormat="1" x14ac:dyDescent="0.25"/>
    <row r="812" s="2" customFormat="1" x14ac:dyDescent="0.25"/>
    <row r="813" s="2" customFormat="1" x14ac:dyDescent="0.25"/>
    <row r="814" s="2" customFormat="1" x14ac:dyDescent="0.25"/>
    <row r="815" s="2" customFormat="1" x14ac:dyDescent="0.25"/>
    <row r="816" s="2" customFormat="1" x14ac:dyDescent="0.25"/>
    <row r="817" s="2" customFormat="1" x14ac:dyDescent="0.25"/>
    <row r="818" s="2" customFormat="1" x14ac:dyDescent="0.25"/>
    <row r="819" s="2" customFormat="1" x14ac:dyDescent="0.25"/>
    <row r="820" s="2" customFormat="1" x14ac:dyDescent="0.25"/>
    <row r="821" s="2" customFormat="1" x14ac:dyDescent="0.25"/>
    <row r="822" s="2" customFormat="1" x14ac:dyDescent="0.25"/>
    <row r="823" s="2" customFormat="1" x14ac:dyDescent="0.25"/>
    <row r="824" s="2" customFormat="1" x14ac:dyDescent="0.25"/>
    <row r="825" s="2" customFormat="1" x14ac:dyDescent="0.25"/>
    <row r="826" s="2" customFormat="1" x14ac:dyDescent="0.25"/>
    <row r="827" s="2" customFormat="1" x14ac:dyDescent="0.25"/>
    <row r="828" s="2" customFormat="1" x14ac:dyDescent="0.25"/>
    <row r="829" s="2" customFormat="1" x14ac:dyDescent="0.25"/>
    <row r="830" s="2" customFormat="1" x14ac:dyDescent="0.25"/>
    <row r="831" s="2" customFormat="1" x14ac:dyDescent="0.25"/>
    <row r="832" s="2" customFormat="1" x14ac:dyDescent="0.25"/>
    <row r="833" s="2" customFormat="1" x14ac:dyDescent="0.25"/>
    <row r="834" s="2" customFormat="1" x14ac:dyDescent="0.25"/>
    <row r="835" s="2" customFormat="1" x14ac:dyDescent="0.25"/>
    <row r="836" s="2" customFormat="1" x14ac:dyDescent="0.25"/>
    <row r="837" s="2" customFormat="1" x14ac:dyDescent="0.25"/>
    <row r="838" s="2" customFormat="1" x14ac:dyDescent="0.25"/>
    <row r="839" s="2" customFormat="1" x14ac:dyDescent="0.25"/>
    <row r="840" s="2" customFormat="1" x14ac:dyDescent="0.25"/>
    <row r="841" s="2" customFormat="1" x14ac:dyDescent="0.25"/>
    <row r="842" s="2" customFormat="1" x14ac:dyDescent="0.25"/>
    <row r="843" s="2" customFormat="1" x14ac:dyDescent="0.25"/>
    <row r="844" s="2" customFormat="1" x14ac:dyDescent="0.25"/>
    <row r="845" s="2" customFormat="1" x14ac:dyDescent="0.25"/>
    <row r="846" s="2" customFormat="1" x14ac:dyDescent="0.25"/>
    <row r="847" s="2" customFormat="1" x14ac:dyDescent="0.25"/>
    <row r="848" s="2" customFormat="1" x14ac:dyDescent="0.25"/>
    <row r="849" s="2" customFormat="1" x14ac:dyDescent="0.25"/>
    <row r="850" s="2" customFormat="1" x14ac:dyDescent="0.25"/>
    <row r="851" s="2" customFormat="1" x14ac:dyDescent="0.25"/>
    <row r="852" s="2" customFormat="1" x14ac:dyDescent="0.25"/>
    <row r="853" s="2" customFormat="1" x14ac:dyDescent="0.25"/>
    <row r="854" s="2" customFormat="1" x14ac:dyDescent="0.25"/>
    <row r="855" s="2" customFormat="1" x14ac:dyDescent="0.25"/>
    <row r="856" s="2" customFormat="1" x14ac:dyDescent="0.25"/>
    <row r="857" s="2" customFormat="1" x14ac:dyDescent="0.25"/>
    <row r="858" s="2" customFormat="1" x14ac:dyDescent="0.25"/>
    <row r="859" s="2" customFormat="1" x14ac:dyDescent="0.25"/>
    <row r="860" s="2" customFormat="1" x14ac:dyDescent="0.25"/>
    <row r="861" s="2" customFormat="1" x14ac:dyDescent="0.25"/>
    <row r="862" s="2" customFormat="1" x14ac:dyDescent="0.25"/>
    <row r="863" s="2" customFormat="1" x14ac:dyDescent="0.25"/>
    <row r="864" s="2" customFormat="1" x14ac:dyDescent="0.25"/>
    <row r="865" s="2" customFormat="1" x14ac:dyDescent="0.25"/>
    <row r="866" s="2" customFormat="1" x14ac:dyDescent="0.25"/>
    <row r="867" s="2" customFormat="1" x14ac:dyDescent="0.25"/>
    <row r="868" s="2" customFormat="1" x14ac:dyDescent="0.25"/>
    <row r="869" s="2" customFormat="1" x14ac:dyDescent="0.25"/>
    <row r="870" s="2" customFormat="1" x14ac:dyDescent="0.25"/>
    <row r="871" s="2" customFormat="1" x14ac:dyDescent="0.25"/>
    <row r="872" s="2" customFormat="1" x14ac:dyDescent="0.25"/>
    <row r="873" s="2" customFormat="1" x14ac:dyDescent="0.25"/>
    <row r="874" s="2" customFormat="1" x14ac:dyDescent="0.25"/>
    <row r="875" s="2" customFormat="1" x14ac:dyDescent="0.25"/>
    <row r="876" s="2" customFormat="1" x14ac:dyDescent="0.25"/>
    <row r="877" s="2" customFormat="1" x14ac:dyDescent="0.25"/>
    <row r="878" s="2" customFormat="1" x14ac:dyDescent="0.25"/>
    <row r="879" s="2" customFormat="1" x14ac:dyDescent="0.25"/>
    <row r="880" s="2" customFormat="1" x14ac:dyDescent="0.25"/>
    <row r="881" s="2" customFormat="1" x14ac:dyDescent="0.25"/>
    <row r="882" s="2" customFormat="1" x14ac:dyDescent="0.25"/>
    <row r="883" s="2" customFormat="1" x14ac:dyDescent="0.25"/>
    <row r="884" s="2" customFormat="1" x14ac:dyDescent="0.25"/>
    <row r="885" s="2" customFormat="1" x14ac:dyDescent="0.25"/>
    <row r="886" s="2" customFormat="1" x14ac:dyDescent="0.25"/>
    <row r="887" s="2" customFormat="1" x14ac:dyDescent="0.25"/>
    <row r="888" s="2" customFormat="1" x14ac:dyDescent="0.25"/>
    <row r="889" s="2" customFormat="1" x14ac:dyDescent="0.25"/>
    <row r="890" s="2" customFormat="1" x14ac:dyDescent="0.25"/>
    <row r="891" s="2" customFormat="1" x14ac:dyDescent="0.25"/>
    <row r="892" s="2" customFormat="1" x14ac:dyDescent="0.25"/>
    <row r="893" s="2" customFormat="1" x14ac:dyDescent="0.25"/>
    <row r="894" s="2" customFormat="1" x14ac:dyDescent="0.25"/>
    <row r="895" s="2" customFormat="1" x14ac:dyDescent="0.25"/>
    <row r="896" s="2" customFormat="1" x14ac:dyDescent="0.25"/>
    <row r="897" s="2" customFormat="1" x14ac:dyDescent="0.25"/>
    <row r="898" s="2" customFormat="1" x14ac:dyDescent="0.25"/>
    <row r="899" s="2" customFormat="1" x14ac:dyDescent="0.25"/>
    <row r="900" s="2" customFormat="1" x14ac:dyDescent="0.25"/>
    <row r="901" s="2" customFormat="1" x14ac:dyDescent="0.25"/>
    <row r="902" s="2" customFormat="1" x14ac:dyDescent="0.25"/>
    <row r="903" s="2" customFormat="1" x14ac:dyDescent="0.25"/>
    <row r="904" s="2" customFormat="1" x14ac:dyDescent="0.25"/>
    <row r="905" s="2" customFormat="1" x14ac:dyDescent="0.25"/>
    <row r="906" s="2" customFormat="1" x14ac:dyDescent="0.25"/>
    <row r="907" s="2" customFormat="1" x14ac:dyDescent="0.25"/>
    <row r="908" s="2" customFormat="1" x14ac:dyDescent="0.25"/>
    <row r="909" s="2" customFormat="1" x14ac:dyDescent="0.25"/>
    <row r="910" s="2" customFormat="1" x14ac:dyDescent="0.25"/>
    <row r="911" s="2" customFormat="1" x14ac:dyDescent="0.25"/>
    <row r="912" s="2" customFormat="1" x14ac:dyDescent="0.25"/>
    <row r="913" s="2" customFormat="1" x14ac:dyDescent="0.25"/>
    <row r="914" s="2" customFormat="1" x14ac:dyDescent="0.25"/>
    <row r="915" s="2" customFormat="1" x14ac:dyDescent="0.25"/>
    <row r="916" s="2" customFormat="1" x14ac:dyDescent="0.25"/>
    <row r="917" s="2" customFormat="1" x14ac:dyDescent="0.25"/>
    <row r="918" s="2" customFormat="1" x14ac:dyDescent="0.25"/>
    <row r="919" s="2" customFormat="1" x14ac:dyDescent="0.25"/>
    <row r="920" s="2" customFormat="1" x14ac:dyDescent="0.25"/>
    <row r="921" s="2" customFormat="1" x14ac:dyDescent="0.25"/>
    <row r="922" s="2" customFormat="1" x14ac:dyDescent="0.25"/>
    <row r="923" s="2" customFormat="1" x14ac:dyDescent="0.25"/>
    <row r="924" s="2" customFormat="1" x14ac:dyDescent="0.25"/>
    <row r="925" s="2" customFormat="1" x14ac:dyDescent="0.25"/>
    <row r="926" s="2" customFormat="1" x14ac:dyDescent="0.25"/>
    <row r="927" s="2" customFormat="1" x14ac:dyDescent="0.25"/>
    <row r="928" s="2" customFormat="1" x14ac:dyDescent="0.25"/>
    <row r="929" s="2" customFormat="1" x14ac:dyDescent="0.25"/>
    <row r="930" s="2" customFormat="1" x14ac:dyDescent="0.25"/>
    <row r="931" s="2" customFormat="1" x14ac:dyDescent="0.25"/>
    <row r="932" s="2" customFormat="1" x14ac:dyDescent="0.25"/>
    <row r="933" s="2" customFormat="1" x14ac:dyDescent="0.25"/>
    <row r="934" s="2" customFormat="1" x14ac:dyDescent="0.25"/>
    <row r="935" s="2" customFormat="1" x14ac:dyDescent="0.25"/>
    <row r="936" s="2" customFormat="1" x14ac:dyDescent="0.25"/>
    <row r="937" s="2" customFormat="1" x14ac:dyDescent="0.25"/>
    <row r="938" s="2" customFormat="1" x14ac:dyDescent="0.25"/>
    <row r="939" s="2" customFormat="1" x14ac:dyDescent="0.25"/>
    <row r="940" s="2" customFormat="1" x14ac:dyDescent="0.25"/>
    <row r="941" s="2" customFormat="1" x14ac:dyDescent="0.25"/>
    <row r="942" s="2" customFormat="1" x14ac:dyDescent="0.25"/>
    <row r="943" s="2" customFormat="1" x14ac:dyDescent="0.25"/>
    <row r="944" s="2" customFormat="1" x14ac:dyDescent="0.25"/>
    <row r="945" s="2" customFormat="1" x14ac:dyDescent="0.25"/>
    <row r="946" s="2" customFormat="1" x14ac:dyDescent="0.25"/>
    <row r="947" s="2" customFormat="1" x14ac:dyDescent="0.25"/>
    <row r="948" s="2" customFormat="1" x14ac:dyDescent="0.25"/>
    <row r="949" s="2" customFormat="1" x14ac:dyDescent="0.25"/>
    <row r="950" s="2" customFormat="1" x14ac:dyDescent="0.25"/>
    <row r="951" s="2" customFormat="1" x14ac:dyDescent="0.25"/>
    <row r="952" s="2" customFormat="1" x14ac:dyDescent="0.25"/>
    <row r="953" s="2" customFormat="1" x14ac:dyDescent="0.25"/>
    <row r="954" s="2" customFormat="1" x14ac:dyDescent="0.25"/>
    <row r="955" s="2" customFormat="1" x14ac:dyDescent="0.25"/>
    <row r="956" s="2" customFormat="1" x14ac:dyDescent="0.25"/>
    <row r="957" s="2" customFormat="1" x14ac:dyDescent="0.25"/>
    <row r="958" s="2" customFormat="1" x14ac:dyDescent="0.25"/>
    <row r="959" s="2" customFormat="1" x14ac:dyDescent="0.25"/>
    <row r="960" s="2" customFormat="1" x14ac:dyDescent="0.25"/>
    <row r="961" s="2" customFormat="1" x14ac:dyDescent="0.25"/>
    <row r="962" s="2" customFormat="1" x14ac:dyDescent="0.25"/>
    <row r="963" s="2" customFormat="1" x14ac:dyDescent="0.25"/>
    <row r="964" s="2" customFormat="1" x14ac:dyDescent="0.25"/>
    <row r="965" s="2" customFormat="1" x14ac:dyDescent="0.25"/>
    <row r="966" s="2" customFormat="1" x14ac:dyDescent="0.25"/>
    <row r="967" s="2" customFormat="1" x14ac:dyDescent="0.25"/>
    <row r="968" s="2" customFormat="1" x14ac:dyDescent="0.25"/>
    <row r="969" s="2" customFormat="1" x14ac:dyDescent="0.25"/>
    <row r="970" s="2" customFormat="1" x14ac:dyDescent="0.25"/>
    <row r="971" s="2" customFormat="1" x14ac:dyDescent="0.25"/>
    <row r="972" s="2" customFormat="1" x14ac:dyDescent="0.25"/>
    <row r="973" s="2" customFormat="1" x14ac:dyDescent="0.25"/>
    <row r="974" s="2" customFormat="1" x14ac:dyDescent="0.25"/>
    <row r="975" s="2" customFormat="1" x14ac:dyDescent="0.25"/>
    <row r="976" s="2" customFormat="1" x14ac:dyDescent="0.25"/>
    <row r="977" s="2" customFormat="1" x14ac:dyDescent="0.25"/>
    <row r="978" s="2" customFormat="1" x14ac:dyDescent="0.25"/>
    <row r="979" s="2" customFormat="1" x14ac:dyDescent="0.25"/>
    <row r="980" s="2" customFormat="1" x14ac:dyDescent="0.25"/>
    <row r="981" s="2" customFormat="1" x14ac:dyDescent="0.25"/>
    <row r="982" s="2" customFormat="1" x14ac:dyDescent="0.25"/>
    <row r="983" s="2" customFormat="1" x14ac:dyDescent="0.25"/>
    <row r="984" s="2" customFormat="1" x14ac:dyDescent="0.25"/>
    <row r="985" s="2" customFormat="1" x14ac:dyDescent="0.25"/>
    <row r="986" s="2" customFormat="1" x14ac:dyDescent="0.25"/>
    <row r="987" s="2" customFormat="1" x14ac:dyDescent="0.25"/>
    <row r="988" s="2" customFormat="1" x14ac:dyDescent="0.25"/>
    <row r="989" s="2" customFormat="1" x14ac:dyDescent="0.25"/>
    <row r="990" s="2" customFormat="1" x14ac:dyDescent="0.25"/>
    <row r="991" s="2" customFormat="1" x14ac:dyDescent="0.25"/>
    <row r="992" s="2" customFormat="1" x14ac:dyDescent="0.25"/>
    <row r="993" s="2" customFormat="1" x14ac:dyDescent="0.25"/>
    <row r="994" s="2" customFormat="1" x14ac:dyDescent="0.25"/>
    <row r="995" s="2" customFormat="1" x14ac:dyDescent="0.25"/>
    <row r="996" s="2" customFormat="1" x14ac:dyDescent="0.25"/>
    <row r="997" s="2" customFormat="1" x14ac:dyDescent="0.25"/>
    <row r="998" s="2" customFormat="1" x14ac:dyDescent="0.25"/>
    <row r="999" s="2" customFormat="1" x14ac:dyDescent="0.25"/>
    <row r="1000" s="2" customFormat="1" x14ac:dyDescent="0.25"/>
    <row r="1001" s="2" customFormat="1" x14ac:dyDescent="0.25"/>
    <row r="1002" s="2" customFormat="1" x14ac:dyDescent="0.25"/>
    <row r="1003" s="2" customFormat="1" x14ac:dyDescent="0.25"/>
    <row r="1004" s="2" customFormat="1" x14ac:dyDescent="0.25"/>
    <row r="1005" s="2" customFormat="1" x14ac:dyDescent="0.25"/>
    <row r="1006" s="2" customFormat="1" x14ac:dyDescent="0.25"/>
    <row r="1007" s="2" customFormat="1" x14ac:dyDescent="0.25"/>
    <row r="1008" s="2" customFormat="1" x14ac:dyDescent="0.25"/>
    <row r="1009" s="2" customFormat="1" x14ac:dyDescent="0.25"/>
    <row r="1010" s="2" customFormat="1" x14ac:dyDescent="0.25"/>
    <row r="1011" s="2" customFormat="1" x14ac:dyDescent="0.25"/>
    <row r="1012" s="2" customFormat="1" x14ac:dyDescent="0.25"/>
    <row r="1013" s="2" customFormat="1" x14ac:dyDescent="0.25"/>
    <row r="1014" s="2" customFormat="1" x14ac:dyDescent="0.25"/>
    <row r="1015" s="2" customFormat="1" x14ac:dyDescent="0.25"/>
    <row r="1016" s="2" customFormat="1" x14ac:dyDescent="0.25"/>
    <row r="1017" s="2" customFormat="1" x14ac:dyDescent="0.25"/>
    <row r="1018" s="2" customFormat="1" x14ac:dyDescent="0.25"/>
    <row r="1019" s="2" customFormat="1" x14ac:dyDescent="0.25"/>
    <row r="1020" s="2" customFormat="1" x14ac:dyDescent="0.25"/>
    <row r="1021" s="2" customFormat="1" x14ac:dyDescent="0.25"/>
    <row r="1022" s="2" customFormat="1" x14ac:dyDescent="0.25"/>
    <row r="1023" s="2" customFormat="1" x14ac:dyDescent="0.25"/>
    <row r="1024" s="2" customFormat="1" x14ac:dyDescent="0.25"/>
    <row r="1025" s="2" customFormat="1" x14ac:dyDescent="0.25"/>
    <row r="1026" s="2" customFormat="1" x14ac:dyDescent="0.25"/>
    <row r="1027" s="2" customFormat="1" x14ac:dyDescent="0.25"/>
    <row r="1028" s="2" customFormat="1" x14ac:dyDescent="0.25"/>
    <row r="1029" s="2" customFormat="1" x14ac:dyDescent="0.25"/>
    <row r="1030" s="2" customFormat="1" x14ac:dyDescent="0.25"/>
    <row r="1031" s="2" customFormat="1" x14ac:dyDescent="0.25"/>
    <row r="1032" s="2" customFormat="1" x14ac:dyDescent="0.25"/>
    <row r="1033" s="2" customFormat="1" x14ac:dyDescent="0.25"/>
    <row r="1034" s="2" customFormat="1" x14ac:dyDescent="0.25"/>
    <row r="1035" s="2" customFormat="1" x14ac:dyDescent="0.25"/>
    <row r="1036" s="2" customFormat="1" x14ac:dyDescent="0.25"/>
    <row r="1037" s="2" customFormat="1" x14ac:dyDescent="0.25"/>
    <row r="1038" s="2" customFormat="1" x14ac:dyDescent="0.25"/>
    <row r="1039" s="2" customFormat="1" x14ac:dyDescent="0.25"/>
    <row r="1040" s="2" customFormat="1" x14ac:dyDescent="0.25"/>
    <row r="1041" s="2" customFormat="1" x14ac:dyDescent="0.25"/>
    <row r="1042" s="2" customFormat="1" x14ac:dyDescent="0.25"/>
    <row r="1043" s="2" customFormat="1" x14ac:dyDescent="0.25"/>
    <row r="1044" s="2" customFormat="1" x14ac:dyDescent="0.25"/>
    <row r="1045" s="2" customFormat="1" x14ac:dyDescent="0.25"/>
    <row r="1046" s="2" customFormat="1" x14ac:dyDescent="0.25"/>
    <row r="1047" s="2" customFormat="1" x14ac:dyDescent="0.25"/>
    <row r="1048" s="2" customFormat="1" x14ac:dyDescent="0.25"/>
    <row r="1049" s="2" customFormat="1" x14ac:dyDescent="0.25"/>
    <row r="1050" s="2" customFormat="1" x14ac:dyDescent="0.25"/>
    <row r="1051" s="2" customFormat="1" x14ac:dyDescent="0.25"/>
    <row r="1052" s="2" customFormat="1" x14ac:dyDescent="0.25"/>
    <row r="1053" s="2" customFormat="1" x14ac:dyDescent="0.25"/>
    <row r="1054" s="2" customFormat="1" x14ac:dyDescent="0.25"/>
    <row r="1055" s="2" customFormat="1" x14ac:dyDescent="0.25"/>
    <row r="1056" s="2" customFormat="1" x14ac:dyDescent="0.25"/>
    <row r="1057" s="2" customFormat="1" x14ac:dyDescent="0.25"/>
    <row r="1058" s="2" customFormat="1" x14ac:dyDescent="0.25"/>
    <row r="1059" s="2" customFormat="1" x14ac:dyDescent="0.25"/>
    <row r="1060" s="2" customFormat="1" x14ac:dyDescent="0.25"/>
    <row r="1061" s="2" customFormat="1" x14ac:dyDescent="0.25"/>
    <row r="1062" s="2" customFormat="1" x14ac:dyDescent="0.25"/>
    <row r="1063" s="2" customFormat="1" x14ac:dyDescent="0.25"/>
    <row r="1064" s="2" customFormat="1" x14ac:dyDescent="0.25"/>
    <row r="1065" s="2" customFormat="1" x14ac:dyDescent="0.25"/>
    <row r="1066" s="2" customFormat="1" x14ac:dyDescent="0.25"/>
    <row r="1067" s="2" customFormat="1" x14ac:dyDescent="0.25"/>
    <row r="1068" s="2" customFormat="1" x14ac:dyDescent="0.25"/>
    <row r="1069" s="2" customFormat="1" x14ac:dyDescent="0.25"/>
    <row r="1070" s="2" customFormat="1" x14ac:dyDescent="0.25"/>
    <row r="1071" s="2" customFormat="1" x14ac:dyDescent="0.25"/>
    <row r="1072" s="2" customFormat="1" x14ac:dyDescent="0.25"/>
    <row r="1073" s="2" customFormat="1" x14ac:dyDescent="0.25"/>
    <row r="1074" s="2" customFormat="1" x14ac:dyDescent="0.25"/>
    <row r="1075" s="2" customFormat="1" x14ac:dyDescent="0.25"/>
    <row r="1076" s="2" customFormat="1" x14ac:dyDescent="0.25"/>
    <row r="1077" s="2" customFormat="1" x14ac:dyDescent="0.25"/>
    <row r="1078" s="2" customFormat="1" x14ac:dyDescent="0.25"/>
    <row r="1079" s="2" customFormat="1" x14ac:dyDescent="0.25"/>
    <row r="1080" s="2" customFormat="1" x14ac:dyDescent="0.25"/>
    <row r="1081" s="2" customFormat="1" x14ac:dyDescent="0.25"/>
    <row r="1082" s="2" customFormat="1" x14ac:dyDescent="0.25"/>
    <row r="1083" s="2" customFormat="1" x14ac:dyDescent="0.25"/>
    <row r="1084" s="2" customFormat="1" x14ac:dyDescent="0.25"/>
    <row r="1085" s="2" customFormat="1" x14ac:dyDescent="0.25"/>
    <row r="1086" s="2" customFormat="1" x14ac:dyDescent="0.25"/>
    <row r="1087" s="2" customFormat="1" x14ac:dyDescent="0.25"/>
    <row r="1088" s="2" customFormat="1" x14ac:dyDescent="0.25"/>
    <row r="1089" s="2" customFormat="1" x14ac:dyDescent="0.25"/>
    <row r="1090" s="2" customFormat="1" x14ac:dyDescent="0.25"/>
    <row r="1091" s="2" customFormat="1" x14ac:dyDescent="0.25"/>
    <row r="1092" s="2" customFormat="1" x14ac:dyDescent="0.25"/>
    <row r="1093" s="2" customFormat="1" x14ac:dyDescent="0.25"/>
    <row r="1094" s="2" customFormat="1" x14ac:dyDescent="0.25"/>
    <row r="1095" s="2" customFormat="1" x14ac:dyDescent="0.25"/>
    <row r="1096" s="2" customFormat="1" x14ac:dyDescent="0.25"/>
    <row r="1097" s="2" customFormat="1" x14ac:dyDescent="0.25"/>
    <row r="1098" s="2" customFormat="1" x14ac:dyDescent="0.25"/>
    <row r="1099" s="2" customFormat="1" x14ac:dyDescent="0.25"/>
    <row r="1100" s="2" customFormat="1" x14ac:dyDescent="0.25"/>
    <row r="1101" s="2" customFormat="1" x14ac:dyDescent="0.25"/>
    <row r="1102" s="2" customFormat="1" x14ac:dyDescent="0.25"/>
    <row r="1103" s="2" customFormat="1" x14ac:dyDescent="0.25"/>
    <row r="1104" s="2" customFormat="1" x14ac:dyDescent="0.25"/>
    <row r="1105" s="2" customFormat="1" x14ac:dyDescent="0.25"/>
    <row r="1106" s="2" customFormat="1" x14ac:dyDescent="0.25"/>
    <row r="1107" s="2" customFormat="1" x14ac:dyDescent="0.25"/>
    <row r="1108" s="2" customFormat="1" x14ac:dyDescent="0.25"/>
    <row r="1109" s="2" customFormat="1" x14ac:dyDescent="0.25"/>
    <row r="1110" s="2" customFormat="1" x14ac:dyDescent="0.25"/>
    <row r="1111" s="2" customFormat="1" x14ac:dyDescent="0.25"/>
    <row r="1112" s="2" customFormat="1" x14ac:dyDescent="0.25"/>
    <row r="1113" s="2" customFormat="1" x14ac:dyDescent="0.25"/>
    <row r="1114" s="2" customFormat="1" x14ac:dyDescent="0.25"/>
    <row r="1115" s="2" customFormat="1" x14ac:dyDescent="0.25"/>
    <row r="1116" s="2" customFormat="1" x14ac:dyDescent="0.25"/>
    <row r="1117" s="2" customFormat="1" x14ac:dyDescent="0.25"/>
    <row r="1118" s="2" customFormat="1" x14ac:dyDescent="0.25"/>
    <row r="1119" s="2" customFormat="1" x14ac:dyDescent="0.25"/>
    <row r="1120" s="2" customFormat="1" x14ac:dyDescent="0.25"/>
    <row r="1121" s="2" customFormat="1" x14ac:dyDescent="0.25"/>
    <row r="1122" s="2" customFormat="1" x14ac:dyDescent="0.25"/>
    <row r="1123" s="2" customFormat="1" x14ac:dyDescent="0.25"/>
    <row r="1124" s="2" customFormat="1" x14ac:dyDescent="0.25"/>
    <row r="1125" s="2" customFormat="1" x14ac:dyDescent="0.25"/>
    <row r="1126" s="2" customFormat="1" x14ac:dyDescent="0.25"/>
    <row r="1127" s="2" customFormat="1" x14ac:dyDescent="0.25"/>
    <row r="1128" s="2" customFormat="1" x14ac:dyDescent="0.25"/>
    <row r="1129" s="2" customFormat="1" x14ac:dyDescent="0.25"/>
    <row r="1130" s="2" customFormat="1" x14ac:dyDescent="0.25"/>
    <row r="1131" s="2" customFormat="1" x14ac:dyDescent="0.25"/>
    <row r="1132" s="2" customFormat="1" x14ac:dyDescent="0.25"/>
    <row r="1133" s="2" customFormat="1" x14ac:dyDescent="0.25"/>
    <row r="1134" s="2" customFormat="1" x14ac:dyDescent="0.25"/>
    <row r="1135" s="2" customFormat="1" x14ac:dyDescent="0.25"/>
    <row r="1136" s="2" customFormat="1" x14ac:dyDescent="0.25"/>
    <row r="1137" s="2" customFormat="1" x14ac:dyDescent="0.25"/>
    <row r="1138" s="2" customFormat="1" x14ac:dyDescent="0.25"/>
    <row r="1139" s="2" customFormat="1" x14ac:dyDescent="0.25"/>
    <row r="1140" s="2" customFormat="1" x14ac:dyDescent="0.25"/>
    <row r="1141" s="2" customFormat="1" x14ac:dyDescent="0.25"/>
    <row r="1142" s="2" customFormat="1" x14ac:dyDescent="0.25"/>
    <row r="1143" s="2" customFormat="1" x14ac:dyDescent="0.25"/>
    <row r="1144" s="2" customFormat="1" x14ac:dyDescent="0.25"/>
    <row r="1145" s="2" customFormat="1" x14ac:dyDescent="0.25"/>
    <row r="1146" s="2" customFormat="1" x14ac:dyDescent="0.25"/>
    <row r="1147" s="2" customFormat="1" x14ac:dyDescent="0.25"/>
    <row r="1148" s="2" customFormat="1" x14ac:dyDescent="0.25"/>
    <row r="1149" s="2" customFormat="1" x14ac:dyDescent="0.25"/>
    <row r="1150" s="2" customFormat="1" x14ac:dyDescent="0.25"/>
    <row r="1151" s="2" customFormat="1" x14ac:dyDescent="0.25"/>
    <row r="1152" s="2" customFormat="1" x14ac:dyDescent="0.25"/>
    <row r="1153" s="2" customFormat="1" x14ac:dyDescent="0.25"/>
    <row r="1154" s="2" customFormat="1" x14ac:dyDescent="0.25"/>
    <row r="1155" s="2" customFormat="1" x14ac:dyDescent="0.25"/>
    <row r="1156" s="2" customFormat="1" x14ac:dyDescent="0.25"/>
    <row r="1157" s="2" customFormat="1" x14ac:dyDescent="0.25"/>
    <row r="1158" s="2" customFormat="1" x14ac:dyDescent="0.25"/>
    <row r="1159" s="2" customFormat="1" x14ac:dyDescent="0.25"/>
    <row r="1160" s="2" customFormat="1" x14ac:dyDescent="0.25"/>
    <row r="1161" s="2" customFormat="1" x14ac:dyDescent="0.25"/>
    <row r="1162" s="2" customFormat="1" x14ac:dyDescent="0.25"/>
    <row r="1163" s="2" customFormat="1" x14ac:dyDescent="0.25"/>
    <row r="1164" s="2" customFormat="1" x14ac:dyDescent="0.25"/>
    <row r="1165" s="2" customFormat="1" x14ac:dyDescent="0.25"/>
    <row r="1166" s="2" customFormat="1" x14ac:dyDescent="0.25"/>
    <row r="1167" s="2" customFormat="1" x14ac:dyDescent="0.25"/>
    <row r="1168" s="2" customFormat="1" x14ac:dyDescent="0.25"/>
    <row r="1169" s="2" customFormat="1" x14ac:dyDescent="0.25"/>
    <row r="1170" s="2" customFormat="1" x14ac:dyDescent="0.25"/>
    <row r="1171" s="2" customFormat="1" x14ac:dyDescent="0.25"/>
    <row r="1172" s="2" customFormat="1" x14ac:dyDescent="0.25"/>
    <row r="1173" s="2" customFormat="1" x14ac:dyDescent="0.25"/>
    <row r="1174" s="2" customFormat="1" x14ac:dyDescent="0.25"/>
    <row r="1175" s="2" customFormat="1" x14ac:dyDescent="0.25"/>
    <row r="1176" s="2" customFormat="1" x14ac:dyDescent="0.25"/>
    <row r="1177" s="2" customFormat="1" x14ac:dyDescent="0.25"/>
    <row r="1178" s="2" customFormat="1" x14ac:dyDescent="0.25"/>
    <row r="1179" s="2" customFormat="1" x14ac:dyDescent="0.25"/>
    <row r="1180" s="2" customFormat="1" x14ac:dyDescent="0.25"/>
    <row r="1181" s="2" customFormat="1" x14ac:dyDescent="0.25"/>
    <row r="1182" s="2" customFormat="1" x14ac:dyDescent="0.25"/>
    <row r="1183" s="2" customFormat="1" x14ac:dyDescent="0.25"/>
    <row r="1184" s="2" customFormat="1" x14ac:dyDescent="0.25"/>
    <row r="1185" s="2" customFormat="1" x14ac:dyDescent="0.25"/>
    <row r="1186" s="2" customFormat="1" x14ac:dyDescent="0.25"/>
    <row r="1187" s="2" customFormat="1" x14ac:dyDescent="0.25"/>
    <row r="1188" s="2" customFormat="1" x14ac:dyDescent="0.25"/>
    <row r="1189" s="2" customFormat="1" x14ac:dyDescent="0.25"/>
    <row r="1190" s="2" customFormat="1" x14ac:dyDescent="0.25"/>
    <row r="1191" s="2" customFormat="1" x14ac:dyDescent="0.25"/>
    <row r="1192" s="2" customFormat="1" x14ac:dyDescent="0.25"/>
    <row r="1193" s="2" customFormat="1" x14ac:dyDescent="0.25"/>
    <row r="1194" s="2" customFormat="1" x14ac:dyDescent="0.25"/>
    <row r="1195" s="2" customFormat="1" x14ac:dyDescent="0.25"/>
    <row r="1196" s="2" customFormat="1" x14ac:dyDescent="0.25"/>
    <row r="1197" s="2" customFormat="1" x14ac:dyDescent="0.25"/>
    <row r="1198" s="2" customFormat="1" x14ac:dyDescent="0.25"/>
    <row r="1199" s="2" customFormat="1" x14ac:dyDescent="0.25"/>
    <row r="1200" s="2" customFormat="1" x14ac:dyDescent="0.25"/>
    <row r="1201" s="2" customFormat="1" x14ac:dyDescent="0.25"/>
    <row r="1202" s="2" customFormat="1" x14ac:dyDescent="0.25"/>
    <row r="1203" s="2" customFormat="1" x14ac:dyDescent="0.25"/>
    <row r="1204" s="2" customFormat="1" x14ac:dyDescent="0.25"/>
    <row r="1205" s="2" customFormat="1" x14ac:dyDescent="0.25"/>
    <row r="1206" s="2" customFormat="1" x14ac:dyDescent="0.25"/>
    <row r="1207" s="2" customFormat="1" x14ac:dyDescent="0.25"/>
    <row r="1208" s="2" customFormat="1" x14ac:dyDescent="0.25"/>
    <row r="1209" s="2" customFormat="1" x14ac:dyDescent="0.25"/>
    <row r="1210" s="2" customFormat="1" x14ac:dyDescent="0.25"/>
    <row r="1211" s="2" customFormat="1" x14ac:dyDescent="0.25"/>
    <row r="1212" s="2" customFormat="1" x14ac:dyDescent="0.25"/>
    <row r="1213" s="2" customFormat="1" x14ac:dyDescent="0.25"/>
    <row r="1214" s="2" customFormat="1" x14ac:dyDescent="0.25"/>
    <row r="1215" s="2" customFormat="1" x14ac:dyDescent="0.25"/>
    <row r="1216" s="2" customFormat="1" x14ac:dyDescent="0.25"/>
    <row r="1217" s="2" customFormat="1" x14ac:dyDescent="0.25"/>
    <row r="1218" s="2" customFormat="1" x14ac:dyDescent="0.25"/>
    <row r="1219" s="2" customFormat="1" x14ac:dyDescent="0.25"/>
    <row r="1220" s="2" customFormat="1" x14ac:dyDescent="0.25"/>
    <row r="1221" s="2" customFormat="1" x14ac:dyDescent="0.25"/>
    <row r="1222" s="2" customFormat="1" x14ac:dyDescent="0.25"/>
    <row r="1223" s="2" customFormat="1" x14ac:dyDescent="0.25"/>
    <row r="1224" s="2" customFormat="1" x14ac:dyDescent="0.25"/>
    <row r="1225" s="2" customFormat="1" x14ac:dyDescent="0.25"/>
    <row r="1226" s="2" customFormat="1" x14ac:dyDescent="0.25"/>
    <row r="1227" s="2" customFormat="1" x14ac:dyDescent="0.25"/>
    <row r="1228" s="2" customFormat="1" x14ac:dyDescent="0.25"/>
    <row r="1229" s="2" customFormat="1" x14ac:dyDescent="0.25"/>
    <row r="1230" s="2" customFormat="1" x14ac:dyDescent="0.25"/>
    <row r="1231" s="2" customFormat="1" x14ac:dyDescent="0.25"/>
    <row r="1232" s="2" customFormat="1" x14ac:dyDescent="0.25"/>
    <row r="1233" s="2" customFormat="1" x14ac:dyDescent="0.25"/>
    <row r="1234" s="2" customFormat="1" x14ac:dyDescent="0.25"/>
    <row r="1235" s="2" customFormat="1" x14ac:dyDescent="0.25"/>
    <row r="1236" s="2" customFormat="1" x14ac:dyDescent="0.25"/>
    <row r="1237" s="2" customFormat="1" x14ac:dyDescent="0.25"/>
    <row r="1238" s="2" customFormat="1" x14ac:dyDescent="0.25"/>
    <row r="1239" s="2" customFormat="1" x14ac:dyDescent="0.25"/>
    <row r="1240" s="2" customFormat="1" x14ac:dyDescent="0.25"/>
    <row r="1241" s="2" customFormat="1" x14ac:dyDescent="0.25"/>
    <row r="1242" s="2" customFormat="1" x14ac:dyDescent="0.25"/>
    <row r="1243" s="2" customFormat="1" x14ac:dyDescent="0.25"/>
    <row r="1244" s="2" customFormat="1" x14ac:dyDescent="0.25"/>
    <row r="1245" s="2" customFormat="1" x14ac:dyDescent="0.25"/>
    <row r="1246" s="2" customFormat="1" x14ac:dyDescent="0.25"/>
    <row r="1247" s="2" customFormat="1" x14ac:dyDescent="0.25"/>
    <row r="1248" s="2" customFormat="1" x14ac:dyDescent="0.25"/>
    <row r="1249" s="2" customFormat="1" x14ac:dyDescent="0.25"/>
    <row r="1250" s="2" customFormat="1" x14ac:dyDescent="0.25"/>
    <row r="1251" s="2" customFormat="1" x14ac:dyDescent="0.25"/>
    <row r="1252" s="2" customFormat="1" x14ac:dyDescent="0.25"/>
    <row r="1253" s="2" customFormat="1" x14ac:dyDescent="0.25"/>
    <row r="1254" s="2" customFormat="1" x14ac:dyDescent="0.25"/>
    <row r="1255" s="2" customFormat="1" x14ac:dyDescent="0.25"/>
    <row r="1256" s="2" customFormat="1" x14ac:dyDescent="0.25"/>
    <row r="1257" s="2" customFormat="1" x14ac:dyDescent="0.25"/>
    <row r="1258" s="2" customFormat="1" x14ac:dyDescent="0.25"/>
    <row r="1259" s="2" customFormat="1" x14ac:dyDescent="0.25"/>
    <row r="1260" s="2" customFormat="1" x14ac:dyDescent="0.25"/>
    <row r="1261" s="2" customFormat="1" x14ac:dyDescent="0.25"/>
    <row r="1262" s="2" customFormat="1" x14ac:dyDescent="0.25"/>
    <row r="1263" s="2" customFormat="1" x14ac:dyDescent="0.25"/>
    <row r="1264" s="2" customFormat="1" x14ac:dyDescent="0.25"/>
    <row r="1265" s="2" customFormat="1" x14ac:dyDescent="0.25"/>
    <row r="1266" s="2" customFormat="1" x14ac:dyDescent="0.25"/>
    <row r="1267" s="2" customFormat="1" x14ac:dyDescent="0.25"/>
    <row r="1268" s="2" customFormat="1" x14ac:dyDescent="0.25"/>
    <row r="1269" s="2" customFormat="1" x14ac:dyDescent="0.25"/>
    <row r="1270" s="2" customFormat="1" x14ac:dyDescent="0.25"/>
    <row r="1271" s="2" customFormat="1" x14ac:dyDescent="0.25"/>
    <row r="1272" s="2" customFormat="1" x14ac:dyDescent="0.25"/>
    <row r="1273" s="2" customFormat="1" x14ac:dyDescent="0.25"/>
    <row r="1274" s="2" customFormat="1" x14ac:dyDescent="0.25"/>
    <row r="1275" s="2" customFormat="1" x14ac:dyDescent="0.25"/>
    <row r="1276" s="2" customFormat="1" x14ac:dyDescent="0.25"/>
    <row r="1277" s="2" customFormat="1" x14ac:dyDescent="0.25"/>
    <row r="1278" s="2" customFormat="1" x14ac:dyDescent="0.25"/>
    <row r="1279" s="2" customFormat="1" x14ac:dyDescent="0.25"/>
    <row r="1280" s="2" customFormat="1" x14ac:dyDescent="0.25"/>
    <row r="1281" s="2" customFormat="1" x14ac:dyDescent="0.25"/>
    <row r="1282" s="2" customFormat="1" x14ac:dyDescent="0.25"/>
    <row r="1283" s="2" customFormat="1" x14ac:dyDescent="0.25"/>
    <row r="1284" s="2" customFormat="1" x14ac:dyDescent="0.25"/>
    <row r="1285" s="2" customFormat="1" x14ac:dyDescent="0.25"/>
    <row r="1286" s="2" customFormat="1" x14ac:dyDescent="0.25"/>
    <row r="1287" s="2" customFormat="1" x14ac:dyDescent="0.25"/>
    <row r="1288" s="2" customFormat="1" x14ac:dyDescent="0.25"/>
    <row r="1289" s="2" customFormat="1" x14ac:dyDescent="0.25"/>
    <row r="1290" s="2" customFormat="1" x14ac:dyDescent="0.25"/>
    <row r="1291" s="2" customFormat="1" x14ac:dyDescent="0.25"/>
    <row r="1292" s="2" customFormat="1" x14ac:dyDescent="0.25"/>
    <row r="1293" s="2" customFormat="1" x14ac:dyDescent="0.25"/>
    <row r="1294" s="2" customFormat="1" x14ac:dyDescent="0.25"/>
    <row r="1295" s="2" customFormat="1" x14ac:dyDescent="0.25"/>
    <row r="1296" s="2" customFormat="1" x14ac:dyDescent="0.25"/>
    <row r="1297" s="2" customFormat="1" x14ac:dyDescent="0.25"/>
    <row r="1298" s="2" customFormat="1" x14ac:dyDescent="0.25"/>
    <row r="1299" s="2" customFormat="1" x14ac:dyDescent="0.25"/>
    <row r="1300" s="2" customFormat="1" x14ac:dyDescent="0.25"/>
    <row r="1301" s="2" customFormat="1" x14ac:dyDescent="0.25"/>
    <row r="1302" s="2" customFormat="1" x14ac:dyDescent="0.25"/>
    <row r="1303" s="2" customFormat="1" x14ac:dyDescent="0.25"/>
    <row r="1304" s="2" customFormat="1" x14ac:dyDescent="0.25"/>
    <row r="1305" s="2" customFormat="1" x14ac:dyDescent="0.25"/>
    <row r="1306" s="2" customFormat="1" x14ac:dyDescent="0.25"/>
    <row r="1307" s="2" customFormat="1" x14ac:dyDescent="0.25"/>
    <row r="1308" s="2" customFormat="1" x14ac:dyDescent="0.25"/>
    <row r="1309" s="2" customFormat="1" x14ac:dyDescent="0.25"/>
    <row r="1310" s="2" customFormat="1" x14ac:dyDescent="0.25"/>
    <row r="1311" s="2" customFormat="1" x14ac:dyDescent="0.25"/>
    <row r="1312" s="2" customFormat="1" x14ac:dyDescent="0.25"/>
    <row r="1313" s="2" customFormat="1" x14ac:dyDescent="0.25"/>
    <row r="1314" s="2" customFormat="1" x14ac:dyDescent="0.25"/>
    <row r="1315" s="2" customFormat="1" x14ac:dyDescent="0.25"/>
    <row r="1316" s="2" customFormat="1" x14ac:dyDescent="0.25"/>
    <row r="1317" s="2" customFormat="1" x14ac:dyDescent="0.25"/>
    <row r="1318" s="2" customFormat="1" x14ac:dyDescent="0.25"/>
    <row r="1319" s="2" customFormat="1" x14ac:dyDescent="0.25"/>
    <row r="1320" s="2" customFormat="1" x14ac:dyDescent="0.25"/>
    <row r="1321" s="2" customFormat="1" x14ac:dyDescent="0.25"/>
    <row r="1322" s="2" customFormat="1" x14ac:dyDescent="0.25"/>
    <row r="1323" s="2" customFormat="1" x14ac:dyDescent="0.25"/>
    <row r="1324" s="2" customFormat="1" x14ac:dyDescent="0.25"/>
    <row r="1325" s="2" customFormat="1" x14ac:dyDescent="0.25"/>
    <row r="1326" s="2" customFormat="1" x14ac:dyDescent="0.25"/>
    <row r="1327" s="2" customFormat="1" x14ac:dyDescent="0.25"/>
    <row r="1328" s="2" customFormat="1" x14ac:dyDescent="0.25"/>
    <row r="1329" s="2" customFormat="1" x14ac:dyDescent="0.25"/>
    <row r="1330" s="2" customFormat="1" x14ac:dyDescent="0.25"/>
    <row r="1331" s="2" customFormat="1" x14ac:dyDescent="0.25"/>
    <row r="1332" s="2" customFormat="1" x14ac:dyDescent="0.25"/>
    <row r="1333" s="2" customFormat="1" x14ac:dyDescent="0.25"/>
    <row r="1334" s="2" customFormat="1" x14ac:dyDescent="0.25"/>
    <row r="1335" s="2" customFormat="1" x14ac:dyDescent="0.25"/>
    <row r="1336" s="2" customFormat="1" x14ac:dyDescent="0.25"/>
    <row r="1337" s="2" customFormat="1" x14ac:dyDescent="0.25"/>
    <row r="1338" s="2" customFormat="1" x14ac:dyDescent="0.25"/>
    <row r="1339" s="2" customFormat="1" x14ac:dyDescent="0.25"/>
    <row r="1340" s="2" customFormat="1" x14ac:dyDescent="0.25"/>
    <row r="1341" s="2" customFormat="1" x14ac:dyDescent="0.25"/>
    <row r="1342" s="2" customFormat="1" x14ac:dyDescent="0.25"/>
    <row r="1343" s="2" customFormat="1" x14ac:dyDescent="0.25"/>
    <row r="1344" s="2" customFormat="1" x14ac:dyDescent="0.25"/>
    <row r="1345" s="2" customFormat="1" x14ac:dyDescent="0.25"/>
    <row r="1346" s="2" customFormat="1" x14ac:dyDescent="0.25"/>
    <row r="1347" s="2" customFormat="1" x14ac:dyDescent="0.25"/>
    <row r="1348" s="2" customFormat="1" x14ac:dyDescent="0.25"/>
    <row r="1349" s="2" customFormat="1" x14ac:dyDescent="0.25"/>
    <row r="1350" s="2" customFormat="1" x14ac:dyDescent="0.25"/>
    <row r="1351" s="2" customFormat="1" x14ac:dyDescent="0.25"/>
    <row r="1352" s="2" customFormat="1" x14ac:dyDescent="0.25"/>
    <row r="1353" s="2" customFormat="1" x14ac:dyDescent="0.25"/>
    <row r="1354" s="2" customFormat="1" x14ac:dyDescent="0.25"/>
    <row r="1355" s="2" customFormat="1" x14ac:dyDescent="0.25"/>
    <row r="1356" s="2" customFormat="1" x14ac:dyDescent="0.25"/>
    <row r="1357" s="2" customFormat="1" x14ac:dyDescent="0.25"/>
    <row r="1358" s="2" customFormat="1" x14ac:dyDescent="0.25"/>
    <row r="1359" s="2" customFormat="1" x14ac:dyDescent="0.25"/>
    <row r="1360" s="2" customFormat="1" x14ac:dyDescent="0.25"/>
    <row r="1361" s="2" customFormat="1" x14ac:dyDescent="0.25"/>
    <row r="1362" s="2" customFormat="1" x14ac:dyDescent="0.25"/>
    <row r="1363" s="2" customFormat="1" x14ac:dyDescent="0.25"/>
    <row r="1364" s="2" customFormat="1" x14ac:dyDescent="0.25"/>
    <row r="1365" s="2" customFormat="1" x14ac:dyDescent="0.25"/>
    <row r="1366" s="2" customFormat="1" x14ac:dyDescent="0.25"/>
    <row r="1367" s="2" customFormat="1" x14ac:dyDescent="0.25"/>
    <row r="1368" s="2" customFormat="1" x14ac:dyDescent="0.25"/>
    <row r="1369" s="2" customFormat="1" x14ac:dyDescent="0.25"/>
    <row r="1370" s="2" customFormat="1" x14ac:dyDescent="0.25"/>
    <row r="1371" s="2" customFormat="1" x14ac:dyDescent="0.25"/>
    <row r="1372" s="2" customFormat="1" x14ac:dyDescent="0.25"/>
    <row r="1373" s="2" customFormat="1" x14ac:dyDescent="0.25"/>
    <row r="1374" s="2" customFormat="1" x14ac:dyDescent="0.25"/>
    <row r="1375" s="2" customFormat="1" x14ac:dyDescent="0.25"/>
    <row r="1376" s="2" customFormat="1" x14ac:dyDescent="0.25"/>
    <row r="1377" s="2" customFormat="1" x14ac:dyDescent="0.25"/>
    <row r="1378" s="2" customFormat="1" x14ac:dyDescent="0.25"/>
    <row r="1379" s="2" customFormat="1" x14ac:dyDescent="0.25"/>
    <row r="1380" s="2" customFormat="1" x14ac:dyDescent="0.25"/>
    <row r="1381" s="2" customFormat="1" x14ac:dyDescent="0.25"/>
    <row r="1382" s="2" customFormat="1" x14ac:dyDescent="0.25"/>
    <row r="1383" s="2" customFormat="1" x14ac:dyDescent="0.25"/>
    <row r="1384" s="2" customFormat="1" x14ac:dyDescent="0.25"/>
    <row r="1385" s="2" customFormat="1" x14ac:dyDescent="0.25"/>
    <row r="1386" s="2" customFormat="1" x14ac:dyDescent="0.25"/>
    <row r="1387" s="2" customFormat="1" x14ac:dyDescent="0.25"/>
    <row r="1388" s="2" customFormat="1" x14ac:dyDescent="0.25"/>
    <row r="1389" s="2" customFormat="1" x14ac:dyDescent="0.25"/>
    <row r="1390" s="2" customFormat="1" x14ac:dyDescent="0.25"/>
    <row r="1391" s="2" customFormat="1" x14ac:dyDescent="0.25"/>
    <row r="1392" s="2" customFormat="1" x14ac:dyDescent="0.25"/>
    <row r="1393" s="2" customFormat="1" x14ac:dyDescent="0.25"/>
    <row r="1394" s="2" customFormat="1" x14ac:dyDescent="0.25"/>
    <row r="1395" s="2" customFormat="1" x14ac:dyDescent="0.25"/>
    <row r="1396" s="2" customFormat="1" x14ac:dyDescent="0.25"/>
    <row r="1397" s="2" customFormat="1" x14ac:dyDescent="0.25"/>
    <row r="1398" s="2" customFormat="1" x14ac:dyDescent="0.25"/>
    <row r="1399" s="2" customFormat="1" x14ac:dyDescent="0.25"/>
    <row r="1400" s="2" customFormat="1" x14ac:dyDescent="0.25"/>
    <row r="1401" s="2" customFormat="1" x14ac:dyDescent="0.25"/>
    <row r="1402" s="2" customFormat="1" x14ac:dyDescent="0.25"/>
    <row r="1403" s="2" customFormat="1" x14ac:dyDescent="0.25"/>
    <row r="1404" s="2" customFormat="1" x14ac:dyDescent="0.25"/>
    <row r="1405" s="2" customFormat="1" x14ac:dyDescent="0.25"/>
    <row r="1406" s="2" customFormat="1" x14ac:dyDescent="0.25"/>
    <row r="1407" s="2" customFormat="1" x14ac:dyDescent="0.25"/>
    <row r="1408" s="2" customFormat="1" x14ac:dyDescent="0.25"/>
    <row r="1409" s="2" customFormat="1" x14ac:dyDescent="0.25"/>
    <row r="1410" s="2" customFormat="1" x14ac:dyDescent="0.25"/>
    <row r="1411" s="2" customFormat="1" x14ac:dyDescent="0.25"/>
    <row r="1412" s="2" customFormat="1" x14ac:dyDescent="0.25"/>
    <row r="1413" s="2" customFormat="1" x14ac:dyDescent="0.25"/>
    <row r="1414" s="2" customFormat="1" x14ac:dyDescent="0.25"/>
    <row r="1415" s="2" customFormat="1" x14ac:dyDescent="0.25"/>
    <row r="1416" s="2" customFormat="1" x14ac:dyDescent="0.25"/>
    <row r="1417" s="2" customFormat="1" x14ac:dyDescent="0.25"/>
    <row r="1418" s="2" customFormat="1" x14ac:dyDescent="0.25"/>
    <row r="1419" s="2" customFormat="1" x14ac:dyDescent="0.25"/>
    <row r="1420" s="2" customFormat="1" x14ac:dyDescent="0.25"/>
    <row r="1421" s="2" customFormat="1" x14ac:dyDescent="0.25"/>
    <row r="1422" s="2" customFormat="1" x14ac:dyDescent="0.25"/>
    <row r="1423" s="2" customFormat="1" x14ac:dyDescent="0.25"/>
    <row r="1424" s="2" customFormat="1" x14ac:dyDescent="0.25"/>
    <row r="1425" s="2" customFormat="1" x14ac:dyDescent="0.25"/>
    <row r="1426" s="2" customFormat="1" x14ac:dyDescent="0.25"/>
    <row r="1427" s="2" customFormat="1" x14ac:dyDescent="0.25"/>
    <row r="1428" s="2" customFormat="1" x14ac:dyDescent="0.25"/>
    <row r="1429" s="2" customFormat="1" x14ac:dyDescent="0.25"/>
    <row r="1430" s="2" customFormat="1" x14ac:dyDescent="0.25"/>
    <row r="1431" s="2" customFormat="1" x14ac:dyDescent="0.25"/>
    <row r="1432" s="2" customFormat="1" x14ac:dyDescent="0.25"/>
    <row r="1433" s="2" customFormat="1" x14ac:dyDescent="0.25"/>
    <row r="1434" s="2" customFormat="1" x14ac:dyDescent="0.25"/>
    <row r="1435" s="2" customFormat="1" x14ac:dyDescent="0.25"/>
    <row r="1436" s="2" customFormat="1" x14ac:dyDescent="0.25"/>
    <row r="1437" s="2" customFormat="1" x14ac:dyDescent="0.25"/>
    <row r="1438" s="2" customFormat="1" x14ac:dyDescent="0.25"/>
    <row r="1439" s="2" customFormat="1" x14ac:dyDescent="0.25"/>
    <row r="1440" s="2" customFormat="1" x14ac:dyDescent="0.25"/>
    <row r="1441" s="2" customFormat="1" x14ac:dyDescent="0.25"/>
    <row r="1442" s="2" customFormat="1" x14ac:dyDescent="0.25"/>
    <row r="1443" s="2" customFormat="1" x14ac:dyDescent="0.25"/>
    <row r="1444" s="2" customFormat="1" x14ac:dyDescent="0.25"/>
    <row r="1445" s="2" customFormat="1" x14ac:dyDescent="0.25"/>
    <row r="1446" s="2" customFormat="1" x14ac:dyDescent="0.25"/>
    <row r="1447" s="2" customFormat="1" x14ac:dyDescent="0.25"/>
    <row r="1448" s="2" customFormat="1" x14ac:dyDescent="0.25"/>
    <row r="1449" s="2" customFormat="1" x14ac:dyDescent="0.25"/>
    <row r="1450" s="2" customFormat="1" x14ac:dyDescent="0.25"/>
    <row r="1451" s="2" customFormat="1" x14ac:dyDescent="0.25"/>
    <row r="1452" s="2" customFormat="1" x14ac:dyDescent="0.25"/>
    <row r="1453" s="2" customFormat="1" x14ac:dyDescent="0.25"/>
    <row r="1454" s="2" customFormat="1" x14ac:dyDescent="0.25"/>
    <row r="1455" s="2" customFormat="1" x14ac:dyDescent="0.25"/>
    <row r="1456" s="2" customFormat="1" x14ac:dyDescent="0.25"/>
    <row r="1457" s="2" customFormat="1" x14ac:dyDescent="0.25"/>
    <row r="1458" s="2" customFormat="1" x14ac:dyDescent="0.25"/>
    <row r="1459" s="2" customFormat="1" x14ac:dyDescent="0.25"/>
    <row r="1460" s="2" customFormat="1" x14ac:dyDescent="0.25"/>
    <row r="1461" s="2" customFormat="1" x14ac:dyDescent="0.25"/>
    <row r="1462" s="2" customFormat="1" x14ac:dyDescent="0.25"/>
    <row r="1463" s="2" customFormat="1" x14ac:dyDescent="0.25"/>
    <row r="1464" s="2" customFormat="1" x14ac:dyDescent="0.25"/>
    <row r="1465" s="2" customFormat="1" x14ac:dyDescent="0.25"/>
    <row r="1466" s="2" customFormat="1" x14ac:dyDescent="0.25"/>
    <row r="1467" s="2" customFormat="1" x14ac:dyDescent="0.25"/>
    <row r="1468" s="2" customFormat="1" x14ac:dyDescent="0.25"/>
    <row r="1469" s="2" customFormat="1" x14ac:dyDescent="0.25"/>
    <row r="1470" s="2" customFormat="1" x14ac:dyDescent="0.25"/>
    <row r="1471" s="2" customFormat="1" x14ac:dyDescent="0.25"/>
    <row r="1472" s="2" customFormat="1" x14ac:dyDescent="0.25"/>
    <row r="1473" s="2" customFormat="1" x14ac:dyDescent="0.25"/>
    <row r="1474" s="2" customFormat="1" x14ac:dyDescent="0.25"/>
    <row r="1475" s="2" customFormat="1" x14ac:dyDescent="0.25"/>
    <row r="1476" s="2" customFormat="1" x14ac:dyDescent="0.25"/>
    <row r="1477" s="2" customFormat="1" x14ac:dyDescent="0.25"/>
    <row r="1478" s="2" customFormat="1" x14ac:dyDescent="0.25"/>
    <row r="1479" s="2" customFormat="1" x14ac:dyDescent="0.25"/>
    <row r="1480" s="2" customFormat="1" x14ac:dyDescent="0.25"/>
    <row r="1481" s="2" customFormat="1" x14ac:dyDescent="0.25"/>
    <row r="1482" s="2" customFormat="1" x14ac:dyDescent="0.25"/>
    <row r="1483" s="2" customFormat="1" x14ac:dyDescent="0.25"/>
    <row r="1484" s="2" customFormat="1" x14ac:dyDescent="0.25"/>
    <row r="1485" s="2" customFormat="1" x14ac:dyDescent="0.25"/>
    <row r="1486" s="2" customFormat="1" x14ac:dyDescent="0.25"/>
    <row r="1487" s="2" customFormat="1" x14ac:dyDescent="0.25"/>
    <row r="1488" s="2" customFormat="1" x14ac:dyDescent="0.25"/>
    <row r="1489" s="2" customFormat="1" x14ac:dyDescent="0.25"/>
    <row r="1490" s="2" customFormat="1" x14ac:dyDescent="0.25"/>
    <row r="1491" s="2" customFormat="1" x14ac:dyDescent="0.25"/>
    <row r="1492" s="2" customFormat="1" x14ac:dyDescent="0.25"/>
    <row r="1493" s="2" customFormat="1" x14ac:dyDescent="0.25"/>
    <row r="1494" s="2" customFormat="1" x14ac:dyDescent="0.25"/>
    <row r="1495" s="2" customFormat="1" x14ac:dyDescent="0.25"/>
    <row r="1496" s="2" customFormat="1" x14ac:dyDescent="0.25"/>
    <row r="1497" s="2" customFormat="1" x14ac:dyDescent="0.25"/>
    <row r="1498" s="2" customFormat="1" x14ac:dyDescent="0.25"/>
    <row r="1499" s="2" customFormat="1" x14ac:dyDescent="0.25"/>
    <row r="1500" s="2" customFormat="1" x14ac:dyDescent="0.25"/>
    <row r="1501" s="2" customFormat="1" x14ac:dyDescent="0.25"/>
    <row r="1502" s="2" customFormat="1" x14ac:dyDescent="0.25"/>
    <row r="1503" s="2" customFormat="1" x14ac:dyDescent="0.25"/>
    <row r="1504" s="2" customFormat="1" x14ac:dyDescent="0.25"/>
    <row r="1505" s="2" customFormat="1" x14ac:dyDescent="0.25"/>
    <row r="1506" s="2" customFormat="1" x14ac:dyDescent="0.25"/>
    <row r="1507" s="2" customFormat="1" x14ac:dyDescent="0.25"/>
    <row r="1508" s="2" customFormat="1" x14ac:dyDescent="0.25"/>
    <row r="1509" s="2" customFormat="1" x14ac:dyDescent="0.25"/>
    <row r="1510" s="2" customFormat="1" x14ac:dyDescent="0.25"/>
    <row r="1511" s="2" customFormat="1" x14ac:dyDescent="0.25"/>
    <row r="1512" s="2" customFormat="1" x14ac:dyDescent="0.25"/>
    <row r="1513" s="2" customFormat="1" x14ac:dyDescent="0.25"/>
    <row r="1514" s="2" customFormat="1" x14ac:dyDescent="0.25"/>
    <row r="1515" s="2" customFormat="1" x14ac:dyDescent="0.25"/>
    <row r="1516" s="2" customFormat="1" x14ac:dyDescent="0.25"/>
    <row r="1517" s="2" customFormat="1" x14ac:dyDescent="0.25"/>
    <row r="1518" s="2" customFormat="1" x14ac:dyDescent="0.25"/>
    <row r="1519" s="2" customFormat="1" x14ac:dyDescent="0.25"/>
    <row r="1520" s="2" customFormat="1" x14ac:dyDescent="0.25"/>
    <row r="1521" s="2" customFormat="1" x14ac:dyDescent="0.25"/>
    <row r="1522" s="2" customFormat="1" x14ac:dyDescent="0.25"/>
    <row r="1523" s="2" customFormat="1" x14ac:dyDescent="0.25"/>
    <row r="1524" s="2" customFormat="1" x14ac:dyDescent="0.25"/>
    <row r="1525" s="2" customFormat="1" x14ac:dyDescent="0.25"/>
    <row r="1526" s="2" customFormat="1" x14ac:dyDescent="0.25"/>
    <row r="1527" s="2" customFormat="1" x14ac:dyDescent="0.25"/>
    <row r="1528" s="2" customFormat="1" x14ac:dyDescent="0.25"/>
    <row r="1529" s="2" customFormat="1" x14ac:dyDescent="0.25"/>
    <row r="1530" s="2" customFormat="1" x14ac:dyDescent="0.25"/>
    <row r="1531" s="2" customFormat="1" x14ac:dyDescent="0.25"/>
    <row r="1532" s="2" customFormat="1" x14ac:dyDescent="0.25"/>
    <row r="1533" s="2" customFormat="1" x14ac:dyDescent="0.25"/>
    <row r="1534" s="2" customFormat="1" x14ac:dyDescent="0.25"/>
    <row r="1535" s="2" customFormat="1" x14ac:dyDescent="0.25"/>
    <row r="1536" s="2" customFormat="1" x14ac:dyDescent="0.25"/>
    <row r="1537" s="2" customFormat="1" x14ac:dyDescent="0.25"/>
    <row r="1538" s="2" customFormat="1" x14ac:dyDescent="0.25"/>
    <row r="1539" s="2" customFormat="1" x14ac:dyDescent="0.25"/>
    <row r="1540" s="2" customFormat="1" x14ac:dyDescent="0.25"/>
    <row r="1541" s="2" customFormat="1" x14ac:dyDescent="0.25"/>
    <row r="1542" s="2" customFormat="1" x14ac:dyDescent="0.25"/>
    <row r="1543" s="2" customFormat="1" x14ac:dyDescent="0.25"/>
    <row r="1544" s="2" customFormat="1" x14ac:dyDescent="0.25"/>
    <row r="1545" s="2" customFormat="1" x14ac:dyDescent="0.25"/>
    <row r="1546" s="2" customFormat="1" x14ac:dyDescent="0.25"/>
    <row r="1547" s="2" customFormat="1" x14ac:dyDescent="0.25"/>
    <row r="1548" s="2" customFormat="1" x14ac:dyDescent="0.25"/>
  </sheetData>
  <mergeCells count="22">
    <mergeCell ref="A1:E1"/>
    <mergeCell ref="A12:B12"/>
    <mergeCell ref="A2:E2"/>
    <mergeCell ref="B13:E13"/>
    <mergeCell ref="B14:E14"/>
    <mergeCell ref="B4:E4"/>
    <mergeCell ref="B6:E6"/>
    <mergeCell ref="A25:A31"/>
    <mergeCell ref="A20:E20"/>
    <mergeCell ref="C22:D22"/>
    <mergeCell ref="B16:E16"/>
    <mergeCell ref="B17:E17"/>
    <mergeCell ref="B18:E18"/>
    <mergeCell ref="B25:E25"/>
    <mergeCell ref="B26:E31"/>
    <mergeCell ref="B32:C32"/>
    <mergeCell ref="B5:E5"/>
    <mergeCell ref="B7:E7"/>
    <mergeCell ref="B10:E10"/>
    <mergeCell ref="B9:E9"/>
    <mergeCell ref="B8:E8"/>
    <mergeCell ref="B15:E15"/>
  </mergeCells>
  <phoneticPr fontId="4" type="noConversion"/>
  <dataValidations count="2">
    <dataValidation type="list" allowBlank="1" showInputMessage="1" showErrorMessage="1" sqref="B32" xr:uid="{590C3141-FCA8-4D22-B03D-6797D2954BDD}">
      <formula1>$A$48:$A$50</formula1>
    </dataValidation>
    <dataValidation type="list" allowBlank="1" showInputMessage="1" showErrorMessage="1" sqref="E32" xr:uid="{E6666727-3A12-40FE-B342-7E3DD4BD8D4A}">
      <formula1>$A$53:$A$55</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C5FEFA7-B31C-4F1C-A7BB-A8A09CFA4D51}">
          <x14:formula1>
            <xm:f>Parámetros!$A$35:$A$38</xm:f>
          </x14:formula1>
          <xm:sqref>E23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3FE69-09D4-4A4B-9C84-752344A8E027}">
  <dimension ref="A1:ET1211"/>
  <sheetViews>
    <sheetView zoomScale="80" zoomScaleNormal="80" workbookViewId="0">
      <pane ySplit="3" topLeftCell="A4" activePane="bottomLeft" state="frozen"/>
      <selection pane="bottomLeft" activeCell="H4" sqref="H4:H37"/>
    </sheetView>
  </sheetViews>
  <sheetFormatPr baseColWidth="10" defaultColWidth="11.42578125" defaultRowHeight="15" x14ac:dyDescent="0.25"/>
  <cols>
    <col min="1" max="1" width="20.7109375" customWidth="1"/>
    <col min="2" max="2" width="22.28515625" customWidth="1"/>
    <col min="3" max="3" width="36.7109375" customWidth="1"/>
    <col min="4" max="5" width="21.85546875" customWidth="1"/>
    <col min="6" max="6" width="46" bestFit="1" customWidth="1"/>
    <col min="7" max="7" width="21.42578125" customWidth="1"/>
    <col min="8" max="8" width="23.28515625" customWidth="1"/>
    <col min="9" max="9" width="21" bestFit="1" customWidth="1"/>
    <col min="10" max="10" width="43.7109375" style="2" customWidth="1"/>
    <col min="11" max="11" width="31.28515625" style="2" customWidth="1"/>
    <col min="12" max="12" width="76.28515625" style="2" customWidth="1"/>
    <col min="13" max="150" width="10.85546875" style="2"/>
  </cols>
  <sheetData>
    <row r="1" spans="1:11" ht="18" customHeight="1" x14ac:dyDescent="0.25">
      <c r="A1" s="106" t="s">
        <v>44</v>
      </c>
      <c r="B1" s="106"/>
      <c r="C1" s="106"/>
      <c r="D1" s="106"/>
      <c r="E1" s="106"/>
      <c r="F1" s="106"/>
      <c r="G1" s="106"/>
      <c r="H1" s="106"/>
      <c r="I1" s="106"/>
      <c r="J1" s="106"/>
      <c r="K1" s="106"/>
    </row>
    <row r="2" spans="1:11" ht="18" customHeight="1" x14ac:dyDescent="0.25">
      <c r="A2" s="12"/>
      <c r="B2" s="12"/>
      <c r="C2" s="12"/>
      <c r="D2" s="12"/>
      <c r="E2" s="12"/>
      <c r="F2" s="12"/>
      <c r="G2" s="12"/>
      <c r="H2" s="12"/>
      <c r="I2" s="12"/>
    </row>
    <row r="3" spans="1:11" ht="93.75" customHeight="1" x14ac:dyDescent="0.25">
      <c r="A3" s="27" t="s">
        <v>45</v>
      </c>
      <c r="B3" s="27" t="s">
        <v>46</v>
      </c>
      <c r="C3" s="27" t="s">
        <v>47</v>
      </c>
      <c r="D3" s="27" t="s">
        <v>48</v>
      </c>
      <c r="E3" s="27" t="s">
        <v>49</v>
      </c>
      <c r="F3" s="27" t="s">
        <v>50</v>
      </c>
      <c r="G3" s="33" t="s">
        <v>51</v>
      </c>
      <c r="H3" s="27" t="s">
        <v>52</v>
      </c>
      <c r="I3" s="33" t="s">
        <v>53</v>
      </c>
      <c r="J3" s="43" t="s">
        <v>54</v>
      </c>
      <c r="K3" s="43" t="s">
        <v>55</v>
      </c>
    </row>
    <row r="4" spans="1:11" ht="180" x14ac:dyDescent="0.25">
      <c r="A4" s="28">
        <v>1</v>
      </c>
      <c r="B4" s="29">
        <v>1</v>
      </c>
      <c r="C4" s="32" t="s">
        <v>56</v>
      </c>
      <c r="D4" s="52">
        <v>45017</v>
      </c>
      <c r="E4" s="30">
        <v>45169</v>
      </c>
      <c r="F4" s="28" t="s">
        <v>57</v>
      </c>
      <c r="G4" s="31"/>
      <c r="H4" s="32" t="s">
        <v>58</v>
      </c>
      <c r="I4" s="31"/>
      <c r="J4" s="53" t="s">
        <v>59</v>
      </c>
      <c r="K4" s="53"/>
    </row>
    <row r="5" spans="1:11" ht="330" x14ac:dyDescent="0.25">
      <c r="A5" s="28">
        <v>1</v>
      </c>
      <c r="B5" s="29">
        <v>2</v>
      </c>
      <c r="C5" s="32" t="s">
        <v>60</v>
      </c>
      <c r="D5" s="52">
        <v>45139</v>
      </c>
      <c r="E5" s="30">
        <v>45199</v>
      </c>
      <c r="F5" s="28" t="s">
        <v>61</v>
      </c>
      <c r="G5" s="31"/>
      <c r="H5" s="32" t="s">
        <v>58</v>
      </c>
      <c r="I5" s="31"/>
      <c r="J5" s="53" t="s">
        <v>62</v>
      </c>
      <c r="K5" s="32"/>
    </row>
    <row r="6" spans="1:11" ht="360" x14ac:dyDescent="0.25">
      <c r="A6" s="28">
        <v>1</v>
      </c>
      <c r="B6" s="29">
        <v>3</v>
      </c>
      <c r="C6" s="32" t="s">
        <v>63</v>
      </c>
      <c r="D6" s="52">
        <v>45231</v>
      </c>
      <c r="E6" s="30">
        <v>45291</v>
      </c>
      <c r="F6" s="28" t="s">
        <v>64</v>
      </c>
      <c r="G6" s="31"/>
      <c r="H6" s="32" t="s">
        <v>58</v>
      </c>
      <c r="I6" s="31"/>
      <c r="J6" s="53" t="s">
        <v>65</v>
      </c>
      <c r="K6" s="32"/>
    </row>
    <row r="7" spans="1:11" ht="405" x14ac:dyDescent="0.25">
      <c r="A7" s="28">
        <v>1</v>
      </c>
      <c r="B7" s="29">
        <v>4</v>
      </c>
      <c r="C7" s="32" t="s">
        <v>63</v>
      </c>
      <c r="D7" s="52">
        <v>45474</v>
      </c>
      <c r="E7" s="30">
        <v>45473</v>
      </c>
      <c r="F7" s="28" t="s">
        <v>66</v>
      </c>
      <c r="G7" s="31"/>
      <c r="H7" s="32" t="s">
        <v>58</v>
      </c>
      <c r="I7" s="31"/>
      <c r="J7" s="53" t="s">
        <v>67</v>
      </c>
      <c r="K7" s="32"/>
    </row>
    <row r="8" spans="1:11" ht="60" x14ac:dyDescent="0.25">
      <c r="A8" s="28">
        <v>1</v>
      </c>
      <c r="B8" s="29">
        <v>5</v>
      </c>
      <c r="C8" s="32" t="s">
        <v>68</v>
      </c>
      <c r="D8" s="52">
        <v>45839</v>
      </c>
      <c r="E8" s="30">
        <v>45869</v>
      </c>
      <c r="F8" s="28" t="s">
        <v>39</v>
      </c>
      <c r="G8" s="31"/>
      <c r="H8" s="32" t="s">
        <v>39</v>
      </c>
      <c r="I8" s="31"/>
      <c r="J8" s="32"/>
      <c r="K8" s="32"/>
    </row>
    <row r="9" spans="1:11" ht="315" x14ac:dyDescent="0.25">
      <c r="A9" s="28">
        <v>1</v>
      </c>
      <c r="B9" s="29">
        <v>6</v>
      </c>
      <c r="C9" s="32" t="s">
        <v>69</v>
      </c>
      <c r="D9" s="52">
        <v>45231</v>
      </c>
      <c r="E9" s="30">
        <v>45291</v>
      </c>
      <c r="F9" s="28" t="s">
        <v>70</v>
      </c>
      <c r="G9" s="31"/>
      <c r="H9" s="32" t="s">
        <v>58</v>
      </c>
      <c r="I9" s="31"/>
      <c r="J9" s="53" t="s">
        <v>71</v>
      </c>
      <c r="K9" s="32"/>
    </row>
    <row r="10" spans="1:11" ht="375" x14ac:dyDescent="0.25">
      <c r="A10" s="28">
        <v>1</v>
      </c>
      <c r="B10" s="29">
        <v>7</v>
      </c>
      <c r="C10" s="32" t="s">
        <v>72</v>
      </c>
      <c r="D10" s="52">
        <v>45352</v>
      </c>
      <c r="E10" s="30">
        <v>45382</v>
      </c>
      <c r="F10" s="28" t="s">
        <v>73</v>
      </c>
      <c r="G10" s="31"/>
      <c r="H10" s="32" t="s">
        <v>58</v>
      </c>
      <c r="I10" s="31"/>
      <c r="J10" s="53" t="s">
        <v>74</v>
      </c>
      <c r="K10" s="32"/>
    </row>
    <row r="11" spans="1:11" ht="210" x14ac:dyDescent="0.25">
      <c r="A11" s="28">
        <v>1</v>
      </c>
      <c r="B11" s="29">
        <v>8</v>
      </c>
      <c r="C11" s="32" t="s">
        <v>75</v>
      </c>
      <c r="D11" s="52">
        <v>45717</v>
      </c>
      <c r="E11" s="30">
        <v>45747</v>
      </c>
      <c r="F11" s="28" t="s">
        <v>39</v>
      </c>
      <c r="G11" s="31"/>
      <c r="H11" s="32" t="s">
        <v>39</v>
      </c>
      <c r="I11" s="31"/>
      <c r="J11" s="53" t="s">
        <v>76</v>
      </c>
      <c r="K11" s="67"/>
    </row>
    <row r="12" spans="1:11" ht="360" x14ac:dyDescent="0.25">
      <c r="A12" s="28">
        <v>1</v>
      </c>
      <c r="B12" s="29">
        <v>9</v>
      </c>
      <c r="C12" s="32" t="s">
        <v>77</v>
      </c>
      <c r="D12" s="52">
        <v>45170</v>
      </c>
      <c r="E12" s="30">
        <v>45107</v>
      </c>
      <c r="F12" s="28" t="s">
        <v>78</v>
      </c>
      <c r="G12" s="31"/>
      <c r="H12" s="32" t="s">
        <v>58</v>
      </c>
      <c r="I12" s="31"/>
      <c r="J12" s="53" t="s">
        <v>79</v>
      </c>
      <c r="K12" s="32"/>
    </row>
    <row r="13" spans="1:11" ht="45" x14ac:dyDescent="0.25">
      <c r="A13" s="28">
        <v>1</v>
      </c>
      <c r="B13" s="29">
        <v>10</v>
      </c>
      <c r="C13" s="32" t="s">
        <v>80</v>
      </c>
      <c r="D13" s="52">
        <v>45962</v>
      </c>
      <c r="E13" s="30">
        <v>45991</v>
      </c>
      <c r="F13" s="28" t="s">
        <v>39</v>
      </c>
      <c r="G13" s="31"/>
      <c r="H13" s="32" t="s">
        <v>39</v>
      </c>
      <c r="I13" s="31"/>
      <c r="J13" s="32"/>
      <c r="K13" s="32"/>
    </row>
    <row r="14" spans="1:11" ht="270" x14ac:dyDescent="0.25">
      <c r="A14" s="28">
        <v>2</v>
      </c>
      <c r="B14" s="29">
        <v>1</v>
      </c>
      <c r="C14" s="32" t="s">
        <v>81</v>
      </c>
      <c r="D14" s="52">
        <v>45047</v>
      </c>
      <c r="E14" s="30">
        <v>45016</v>
      </c>
      <c r="F14" s="28" t="s">
        <v>82</v>
      </c>
      <c r="G14" s="31"/>
      <c r="H14" s="32" t="s">
        <v>58</v>
      </c>
      <c r="I14" s="31"/>
      <c r="J14" s="53" t="s">
        <v>83</v>
      </c>
      <c r="K14" s="32"/>
    </row>
    <row r="15" spans="1:11" ht="375" x14ac:dyDescent="0.25">
      <c r="A15" s="28">
        <v>2</v>
      </c>
      <c r="B15" s="29">
        <v>2</v>
      </c>
      <c r="C15" s="32" t="s">
        <v>84</v>
      </c>
      <c r="D15" s="52">
        <v>45413</v>
      </c>
      <c r="E15" s="30">
        <v>45443</v>
      </c>
      <c r="F15" s="28" t="s">
        <v>85</v>
      </c>
      <c r="G15" s="31"/>
      <c r="H15" s="32" t="s">
        <v>58</v>
      </c>
      <c r="I15" s="31"/>
      <c r="J15" s="53" t="s">
        <v>86</v>
      </c>
      <c r="K15" s="32"/>
    </row>
    <row r="16" spans="1:11" ht="195" x14ac:dyDescent="0.25">
      <c r="A16" s="28">
        <v>2</v>
      </c>
      <c r="B16" s="29">
        <v>3</v>
      </c>
      <c r="C16" s="32" t="s">
        <v>81</v>
      </c>
      <c r="D16" s="52">
        <v>45778</v>
      </c>
      <c r="E16" s="30" t="s">
        <v>39</v>
      </c>
      <c r="F16" s="28" t="s">
        <v>39</v>
      </c>
      <c r="G16" s="31"/>
      <c r="H16" s="32" t="s">
        <v>39</v>
      </c>
      <c r="I16" s="31"/>
      <c r="J16" s="53" t="s">
        <v>87</v>
      </c>
      <c r="K16" s="32"/>
    </row>
    <row r="17" spans="1:12" ht="165" x14ac:dyDescent="0.25">
      <c r="A17" s="28">
        <v>2</v>
      </c>
      <c r="B17" s="29">
        <v>4</v>
      </c>
      <c r="C17" s="32" t="s">
        <v>88</v>
      </c>
      <c r="D17" s="52">
        <v>45078</v>
      </c>
      <c r="E17" s="30">
        <v>45077</v>
      </c>
      <c r="F17" s="28" t="s">
        <v>89</v>
      </c>
      <c r="G17" s="31"/>
      <c r="H17" s="32" t="s">
        <v>58</v>
      </c>
      <c r="I17" s="31"/>
      <c r="J17" s="53" t="s">
        <v>90</v>
      </c>
      <c r="K17" s="32"/>
    </row>
    <row r="18" spans="1:12" ht="330" x14ac:dyDescent="0.25">
      <c r="A18" s="28">
        <v>2</v>
      </c>
      <c r="B18" s="29">
        <v>5</v>
      </c>
      <c r="C18" s="32" t="s">
        <v>91</v>
      </c>
      <c r="D18" s="52">
        <v>45444</v>
      </c>
      <c r="E18" s="30">
        <v>45473</v>
      </c>
      <c r="F18" s="28" t="s">
        <v>92</v>
      </c>
      <c r="G18" s="31"/>
      <c r="H18" s="32" t="s">
        <v>58</v>
      </c>
      <c r="I18" s="31"/>
      <c r="J18" s="53" t="s">
        <v>93</v>
      </c>
      <c r="K18" s="32"/>
    </row>
    <row r="19" spans="1:12" ht="45" x14ac:dyDescent="0.25">
      <c r="A19" s="28">
        <v>2</v>
      </c>
      <c r="B19" s="29">
        <v>6</v>
      </c>
      <c r="C19" s="32" t="s">
        <v>88</v>
      </c>
      <c r="D19" s="52">
        <v>45839</v>
      </c>
      <c r="E19" s="30">
        <v>45839</v>
      </c>
      <c r="F19" s="28" t="s">
        <v>39</v>
      </c>
      <c r="G19" s="31"/>
      <c r="H19" s="32" t="s">
        <v>39</v>
      </c>
      <c r="I19" s="31"/>
      <c r="J19" s="32"/>
      <c r="K19" s="32"/>
    </row>
    <row r="20" spans="1:12" ht="300" x14ac:dyDescent="0.25">
      <c r="A20" s="28">
        <v>2</v>
      </c>
      <c r="B20" s="29">
        <v>7</v>
      </c>
      <c r="C20" s="65" t="s">
        <v>94</v>
      </c>
      <c r="D20" s="52">
        <v>45170</v>
      </c>
      <c r="E20" s="30">
        <v>45170</v>
      </c>
      <c r="F20" s="28" t="s">
        <v>95</v>
      </c>
      <c r="G20" s="31"/>
      <c r="H20" s="32" t="s">
        <v>58</v>
      </c>
      <c r="I20" s="31"/>
      <c r="J20" s="53" t="s">
        <v>96</v>
      </c>
      <c r="K20" s="32"/>
    </row>
    <row r="21" spans="1:12" ht="283.5" customHeight="1" x14ac:dyDescent="0.25">
      <c r="A21" s="28">
        <v>2</v>
      </c>
      <c r="B21" s="29">
        <v>8</v>
      </c>
      <c r="C21" s="66" t="s">
        <v>94</v>
      </c>
      <c r="D21" s="52">
        <v>45536</v>
      </c>
      <c r="E21" s="75">
        <v>45505</v>
      </c>
      <c r="F21" s="76" t="s">
        <v>97</v>
      </c>
      <c r="G21" s="31"/>
      <c r="H21" s="32" t="s">
        <v>98</v>
      </c>
      <c r="I21" s="31"/>
      <c r="J21" s="53" t="s">
        <v>99</v>
      </c>
      <c r="L21" s="64"/>
    </row>
    <row r="22" spans="1:12" ht="60" x14ac:dyDescent="0.25">
      <c r="A22" s="28">
        <v>2</v>
      </c>
      <c r="B22" s="29">
        <v>9</v>
      </c>
      <c r="C22" s="32" t="s">
        <v>100</v>
      </c>
      <c r="D22" s="52">
        <v>45931</v>
      </c>
      <c r="E22" s="30" t="s">
        <v>39</v>
      </c>
      <c r="F22" s="28" t="s">
        <v>39</v>
      </c>
      <c r="G22" s="31"/>
      <c r="H22" s="32" t="s">
        <v>39</v>
      </c>
      <c r="I22" s="31"/>
      <c r="J22" s="32"/>
      <c r="K22" s="32"/>
    </row>
    <row r="23" spans="1:12" ht="60" x14ac:dyDescent="0.25">
      <c r="A23" s="28">
        <v>2</v>
      </c>
      <c r="B23" s="29">
        <v>10</v>
      </c>
      <c r="C23" s="32" t="s">
        <v>101</v>
      </c>
      <c r="D23" s="52">
        <v>45839</v>
      </c>
      <c r="E23" s="30"/>
      <c r="F23" s="28"/>
      <c r="G23" s="31"/>
      <c r="H23" s="32"/>
      <c r="I23" s="31"/>
      <c r="J23" s="32"/>
      <c r="K23" s="32"/>
    </row>
    <row r="24" spans="1:12" ht="285" x14ac:dyDescent="0.25">
      <c r="A24" s="28">
        <v>2</v>
      </c>
      <c r="B24" s="29">
        <v>11</v>
      </c>
      <c r="C24" s="66" t="s">
        <v>102</v>
      </c>
      <c r="D24" s="52">
        <v>45597</v>
      </c>
      <c r="E24" s="75">
        <v>45566</v>
      </c>
      <c r="F24" s="76" t="s">
        <v>103</v>
      </c>
      <c r="G24" s="31"/>
      <c r="H24" s="32" t="s">
        <v>98</v>
      </c>
      <c r="I24" s="31"/>
      <c r="J24" s="53" t="s">
        <v>104</v>
      </c>
      <c r="K24" s="67"/>
      <c r="L24" s="64"/>
    </row>
    <row r="25" spans="1:12" ht="60" x14ac:dyDescent="0.25">
      <c r="A25" s="28">
        <v>2</v>
      </c>
      <c r="B25" s="29">
        <v>12</v>
      </c>
      <c r="C25" s="66" t="s">
        <v>101</v>
      </c>
      <c r="D25" s="52">
        <v>45962</v>
      </c>
      <c r="E25" s="30" t="s">
        <v>39</v>
      </c>
      <c r="F25" s="28" t="s">
        <v>39</v>
      </c>
      <c r="G25" s="31"/>
      <c r="H25" s="32" t="s">
        <v>39</v>
      </c>
      <c r="I25" s="31"/>
      <c r="J25" s="32"/>
      <c r="K25" s="32"/>
    </row>
    <row r="26" spans="1:12" ht="360" x14ac:dyDescent="0.25">
      <c r="A26" s="28">
        <v>2</v>
      </c>
      <c r="B26" s="29">
        <v>13</v>
      </c>
      <c r="C26" s="66" t="s">
        <v>105</v>
      </c>
      <c r="D26" s="52">
        <v>45231</v>
      </c>
      <c r="E26" s="30" t="s">
        <v>106</v>
      </c>
      <c r="F26" s="56" t="s">
        <v>107</v>
      </c>
      <c r="G26" s="31"/>
      <c r="H26" s="32" t="s">
        <v>58</v>
      </c>
      <c r="I26" s="31"/>
      <c r="J26" s="53" t="s">
        <v>108</v>
      </c>
      <c r="K26" s="32"/>
    </row>
    <row r="27" spans="1:12" ht="210" x14ac:dyDescent="0.25">
      <c r="A27" s="28">
        <v>2</v>
      </c>
      <c r="B27" s="29">
        <v>14</v>
      </c>
      <c r="C27" s="68" t="s">
        <v>105</v>
      </c>
      <c r="D27" s="52">
        <v>45597</v>
      </c>
      <c r="E27" s="30">
        <v>45536</v>
      </c>
      <c r="F27" s="28" t="s">
        <v>109</v>
      </c>
      <c r="G27" s="31"/>
      <c r="H27" s="32" t="s">
        <v>98</v>
      </c>
      <c r="I27" s="31"/>
      <c r="J27" s="53" t="s">
        <v>110</v>
      </c>
      <c r="K27" s="32"/>
      <c r="L27" s="64"/>
    </row>
    <row r="28" spans="1:12" ht="60" x14ac:dyDescent="0.25">
      <c r="A28" s="7">
        <v>2</v>
      </c>
      <c r="B28" s="63">
        <v>15</v>
      </c>
      <c r="C28" s="68" t="s">
        <v>105</v>
      </c>
      <c r="D28" s="52">
        <v>45962</v>
      </c>
      <c r="E28" s="30" t="s">
        <v>39</v>
      </c>
      <c r="F28" s="28" t="s">
        <v>39</v>
      </c>
      <c r="G28" s="31"/>
      <c r="H28" s="32" t="s">
        <v>39</v>
      </c>
      <c r="I28" s="31"/>
      <c r="J28" s="32"/>
      <c r="K28" s="32"/>
    </row>
    <row r="29" spans="1:12" x14ac:dyDescent="0.25">
      <c r="A29" s="58"/>
      <c r="B29" s="59"/>
      <c r="C29" s="58"/>
      <c r="D29" s="60"/>
      <c r="E29" s="60"/>
      <c r="F29" s="58"/>
      <c r="G29" s="58"/>
      <c r="H29" s="32"/>
      <c r="I29" s="58"/>
      <c r="J29" s="61"/>
      <c r="K29" s="61"/>
    </row>
    <row r="30" spans="1:12" ht="375" x14ac:dyDescent="0.25">
      <c r="A30" s="56">
        <v>3</v>
      </c>
      <c r="B30" s="62">
        <v>1</v>
      </c>
      <c r="C30" s="68" t="s">
        <v>111</v>
      </c>
      <c r="D30" s="52">
        <v>45170</v>
      </c>
      <c r="E30" s="30">
        <v>45200</v>
      </c>
      <c r="F30" s="28" t="s">
        <v>112</v>
      </c>
      <c r="G30" s="31"/>
      <c r="H30" s="32" t="s">
        <v>58</v>
      </c>
      <c r="I30" s="31"/>
      <c r="J30" s="53" t="s">
        <v>113</v>
      </c>
      <c r="K30" s="32"/>
    </row>
    <row r="31" spans="1:12" ht="315" x14ac:dyDescent="0.25">
      <c r="A31" s="28">
        <v>3</v>
      </c>
      <c r="B31" s="29">
        <v>2</v>
      </c>
      <c r="C31" s="32" t="s">
        <v>114</v>
      </c>
      <c r="D31" s="52">
        <v>45536</v>
      </c>
      <c r="E31" s="30">
        <v>45505</v>
      </c>
      <c r="F31" s="28" t="s">
        <v>115</v>
      </c>
      <c r="G31" s="31"/>
      <c r="H31" s="32" t="s">
        <v>98</v>
      </c>
      <c r="I31" s="31"/>
      <c r="J31" s="53" t="s">
        <v>116</v>
      </c>
      <c r="K31" s="32"/>
      <c r="L31" s="57"/>
    </row>
    <row r="32" spans="1:12" ht="30" x14ac:dyDescent="0.25">
      <c r="A32" s="28">
        <v>3</v>
      </c>
      <c r="B32" s="29">
        <v>3</v>
      </c>
      <c r="C32" s="32" t="s">
        <v>114</v>
      </c>
      <c r="D32" s="52">
        <v>45962</v>
      </c>
      <c r="E32" s="30" t="s">
        <v>39</v>
      </c>
      <c r="F32" s="28" t="s">
        <v>39</v>
      </c>
      <c r="G32" s="31"/>
      <c r="H32" s="32" t="s">
        <v>39</v>
      </c>
      <c r="I32" s="31"/>
      <c r="J32" s="32"/>
      <c r="K32" s="32"/>
    </row>
    <row r="33" spans="1:12" x14ac:dyDescent="0.25">
      <c r="A33" s="58"/>
      <c r="B33" s="59"/>
      <c r="C33" s="58"/>
      <c r="D33" s="60"/>
      <c r="E33" s="60"/>
      <c r="F33" s="58"/>
      <c r="G33" s="58"/>
      <c r="H33" s="32"/>
      <c r="I33" s="58"/>
      <c r="J33" s="61"/>
      <c r="K33" s="61"/>
    </row>
    <row r="34" spans="1:12" ht="345" x14ac:dyDescent="0.25">
      <c r="A34" s="28">
        <v>4</v>
      </c>
      <c r="B34" s="29">
        <v>1</v>
      </c>
      <c r="C34" s="32" t="s">
        <v>117</v>
      </c>
      <c r="D34" s="52">
        <v>45170</v>
      </c>
      <c r="E34" s="30">
        <v>45200</v>
      </c>
      <c r="F34" s="56" t="s">
        <v>118</v>
      </c>
      <c r="G34" s="31"/>
      <c r="H34" s="32" t="s">
        <v>58</v>
      </c>
      <c r="I34" s="31"/>
      <c r="J34" s="53" t="s">
        <v>119</v>
      </c>
      <c r="K34" s="32"/>
    </row>
    <row r="35" spans="1:12" ht="345" x14ac:dyDescent="0.25">
      <c r="A35" s="28">
        <v>4</v>
      </c>
      <c r="B35" s="29">
        <v>2</v>
      </c>
      <c r="C35" s="32" t="s">
        <v>120</v>
      </c>
      <c r="D35" s="52">
        <v>45292</v>
      </c>
      <c r="E35" s="30" t="s">
        <v>121</v>
      </c>
      <c r="F35" s="28" t="s">
        <v>122</v>
      </c>
      <c r="G35" s="31"/>
      <c r="H35" s="32" t="s">
        <v>58</v>
      </c>
      <c r="I35" s="31"/>
      <c r="J35" s="53" t="s">
        <v>123</v>
      </c>
      <c r="K35" s="32"/>
    </row>
    <row r="36" spans="1:12" ht="195" x14ac:dyDescent="0.25">
      <c r="A36" s="28">
        <v>4</v>
      </c>
      <c r="B36" s="29">
        <v>3</v>
      </c>
      <c r="C36" s="32" t="s">
        <v>124</v>
      </c>
      <c r="D36" s="52">
        <v>45536</v>
      </c>
      <c r="E36" s="30">
        <v>45505</v>
      </c>
      <c r="F36" s="28" t="s">
        <v>125</v>
      </c>
      <c r="G36" s="31"/>
      <c r="H36" s="32" t="s">
        <v>98</v>
      </c>
      <c r="I36" s="31"/>
      <c r="J36" s="53" t="s">
        <v>126</v>
      </c>
      <c r="K36" s="32"/>
      <c r="L36" s="55"/>
    </row>
    <row r="37" spans="1:12" ht="45" x14ac:dyDescent="0.25">
      <c r="A37" s="28">
        <v>4</v>
      </c>
      <c r="B37" s="29">
        <v>4</v>
      </c>
      <c r="C37" s="32" t="s">
        <v>127</v>
      </c>
      <c r="D37" s="52">
        <v>45901</v>
      </c>
      <c r="E37" s="30" t="s">
        <v>39</v>
      </c>
      <c r="F37" s="28" t="s">
        <v>39</v>
      </c>
      <c r="G37" s="31"/>
      <c r="H37" s="32" t="s">
        <v>39</v>
      </c>
      <c r="I37" s="31"/>
      <c r="J37" s="32"/>
      <c r="K37" s="32"/>
    </row>
    <row r="38" spans="1:12" s="2" customFormat="1" x14ac:dyDescent="0.25"/>
    <row r="39" spans="1:12" s="2" customFormat="1" x14ac:dyDescent="0.25">
      <c r="A39" s="108" t="s">
        <v>128</v>
      </c>
      <c r="B39" s="109"/>
      <c r="C39" s="109"/>
      <c r="D39" s="109"/>
      <c r="E39" s="109"/>
      <c r="F39" s="109"/>
      <c r="G39" s="109"/>
      <c r="H39" s="109"/>
      <c r="I39" s="110"/>
    </row>
    <row r="40" spans="1:12" s="2" customFormat="1" ht="23.25" customHeight="1" x14ac:dyDescent="0.25">
      <c r="A40" s="107" t="s">
        <v>129</v>
      </c>
      <c r="B40" s="107"/>
      <c r="C40" s="111" t="s">
        <v>130</v>
      </c>
      <c r="D40" s="111"/>
      <c r="E40" s="111"/>
      <c r="F40" s="111"/>
      <c r="G40" s="111"/>
      <c r="H40" s="111"/>
      <c r="I40" s="111"/>
    </row>
    <row r="41" spans="1:12" s="2" customFormat="1" ht="22.5" customHeight="1" x14ac:dyDescent="0.25">
      <c r="A41" s="107" t="s">
        <v>131</v>
      </c>
      <c r="B41" s="107"/>
      <c r="C41" s="111" t="s">
        <v>132</v>
      </c>
      <c r="D41" s="111"/>
      <c r="E41" s="111"/>
      <c r="F41" s="111"/>
      <c r="G41" s="111"/>
      <c r="H41" s="111"/>
      <c r="I41" s="111"/>
    </row>
    <row r="42" spans="1:12" s="2" customFormat="1" ht="30.75" customHeight="1" x14ac:dyDescent="0.25">
      <c r="A42" s="107" t="s">
        <v>133</v>
      </c>
      <c r="B42" s="107"/>
      <c r="C42" s="112" t="s">
        <v>134</v>
      </c>
      <c r="D42" s="112"/>
      <c r="E42" s="112"/>
      <c r="F42" s="112"/>
      <c r="G42" s="112"/>
      <c r="H42" s="112"/>
      <c r="I42" s="112"/>
    </row>
    <row r="43" spans="1:12" s="2" customFormat="1" ht="65.25" customHeight="1" x14ac:dyDescent="0.25">
      <c r="A43" s="107" t="s">
        <v>135</v>
      </c>
      <c r="B43" s="107"/>
      <c r="C43" s="105" t="s">
        <v>136</v>
      </c>
      <c r="D43" s="105"/>
      <c r="E43" s="105"/>
      <c r="F43" s="105"/>
      <c r="G43" s="105"/>
      <c r="H43" s="105"/>
      <c r="I43" s="105"/>
    </row>
    <row r="44" spans="1:12" s="2" customFormat="1" ht="47.25" customHeight="1" x14ac:dyDescent="0.25">
      <c r="A44" s="107" t="s">
        <v>137</v>
      </c>
      <c r="B44" s="107"/>
      <c r="C44" s="105" t="s">
        <v>138</v>
      </c>
      <c r="D44" s="105"/>
      <c r="E44" s="105"/>
      <c r="F44" s="105"/>
      <c r="G44" s="105"/>
      <c r="H44" s="105"/>
      <c r="I44" s="105"/>
    </row>
    <row r="45" spans="1:12" s="2" customFormat="1" ht="30.75" customHeight="1" x14ac:dyDescent="0.25">
      <c r="A45" s="104" t="s">
        <v>139</v>
      </c>
      <c r="B45" s="104"/>
      <c r="C45" s="105" t="s">
        <v>140</v>
      </c>
      <c r="D45" s="105"/>
      <c r="E45" s="105"/>
      <c r="F45" s="105"/>
      <c r="G45" s="105"/>
      <c r="H45" s="105"/>
      <c r="I45" s="105"/>
    </row>
    <row r="46" spans="1:12" s="2" customFormat="1" x14ac:dyDescent="0.25"/>
    <row r="47" spans="1:12" s="2" customFormat="1" x14ac:dyDescent="0.25"/>
    <row r="48" spans="1:12" s="2" customFormat="1" x14ac:dyDescent="0.25"/>
    <row r="49" s="2" customFormat="1" x14ac:dyDescent="0.25"/>
    <row r="50" s="2" customFormat="1" x14ac:dyDescent="0.25"/>
    <row r="51" s="2" customFormat="1" x14ac:dyDescent="0.25"/>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row r="59" s="2" customFormat="1" x14ac:dyDescent="0.25"/>
    <row r="60" s="2" customFormat="1" x14ac:dyDescent="0.25"/>
    <row r="61" s="2" customFormat="1" x14ac:dyDescent="0.25"/>
    <row r="62" s="2" customFormat="1" x14ac:dyDescent="0.25"/>
    <row r="63" s="2" customFormat="1" x14ac:dyDescent="0.25"/>
    <row r="64"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0"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row r="231" s="2" customFormat="1" x14ac:dyDescent="0.25"/>
    <row r="232" s="2" customFormat="1" x14ac:dyDescent="0.25"/>
    <row r="233" s="2" customFormat="1" x14ac:dyDescent="0.25"/>
    <row r="234" s="2" customFormat="1" x14ac:dyDescent="0.25"/>
    <row r="235" s="2" customFormat="1" x14ac:dyDescent="0.25"/>
    <row r="236" s="2" customFormat="1" x14ac:dyDescent="0.25"/>
    <row r="237" s="2" customFormat="1" x14ac:dyDescent="0.25"/>
    <row r="238" s="2" customFormat="1" x14ac:dyDescent="0.25"/>
    <row r="239" s="2" customFormat="1" x14ac:dyDescent="0.25"/>
    <row r="240" s="2" customFormat="1" x14ac:dyDescent="0.25"/>
    <row r="241" s="2" customFormat="1" x14ac:dyDescent="0.25"/>
    <row r="242" s="2" customFormat="1" x14ac:dyDescent="0.25"/>
    <row r="243" s="2" customFormat="1" x14ac:dyDescent="0.25"/>
    <row r="244" s="2" customFormat="1" x14ac:dyDescent="0.25"/>
    <row r="245" s="2" customFormat="1" x14ac:dyDescent="0.25"/>
    <row r="246" s="2" customFormat="1" x14ac:dyDescent="0.25"/>
    <row r="247" s="2" customFormat="1" x14ac:dyDescent="0.25"/>
    <row r="248" s="2" customFormat="1" x14ac:dyDescent="0.25"/>
    <row r="249" s="2" customFormat="1" x14ac:dyDescent="0.25"/>
    <row r="250" s="2" customFormat="1" x14ac:dyDescent="0.25"/>
    <row r="251" s="2" customFormat="1" x14ac:dyDescent="0.25"/>
    <row r="252" s="2" customFormat="1" x14ac:dyDescent="0.25"/>
    <row r="253" s="2" customFormat="1" x14ac:dyDescent="0.25"/>
    <row r="254" s="2" customFormat="1" x14ac:dyDescent="0.25"/>
    <row r="255" s="2" customFormat="1" x14ac:dyDescent="0.25"/>
    <row r="256" s="2" customFormat="1" x14ac:dyDescent="0.25"/>
    <row r="257" s="2" customFormat="1" x14ac:dyDescent="0.25"/>
    <row r="258" s="2" customFormat="1" x14ac:dyDescent="0.25"/>
    <row r="259" s="2" customFormat="1" x14ac:dyDescent="0.25"/>
    <row r="260" s="2" customFormat="1" x14ac:dyDescent="0.25"/>
    <row r="261" s="2" customFormat="1" x14ac:dyDescent="0.25"/>
    <row r="262" s="2" customFormat="1" x14ac:dyDescent="0.25"/>
    <row r="263" s="2" customFormat="1" x14ac:dyDescent="0.25"/>
    <row r="264" s="2" customFormat="1" x14ac:dyDescent="0.25"/>
    <row r="265" s="2" customFormat="1" x14ac:dyDescent="0.25"/>
    <row r="266" s="2" customFormat="1" x14ac:dyDescent="0.25"/>
    <row r="267" s="2" customFormat="1" x14ac:dyDescent="0.25"/>
    <row r="268" s="2" customFormat="1" x14ac:dyDescent="0.25"/>
    <row r="269" s="2" customFormat="1" x14ac:dyDescent="0.25"/>
    <row r="270" s="2" customFormat="1" x14ac:dyDescent="0.25"/>
    <row r="271" s="2" customFormat="1" x14ac:dyDescent="0.25"/>
    <row r="272" s="2" customFormat="1" x14ac:dyDescent="0.25"/>
    <row r="273" s="2" customFormat="1" x14ac:dyDescent="0.25"/>
    <row r="274" s="2" customFormat="1" x14ac:dyDescent="0.25"/>
    <row r="275" s="2" customFormat="1" x14ac:dyDescent="0.25"/>
    <row r="276" s="2" customFormat="1" x14ac:dyDescent="0.25"/>
    <row r="277" s="2" customFormat="1" x14ac:dyDescent="0.25"/>
    <row r="278" s="2" customFormat="1" x14ac:dyDescent="0.25"/>
    <row r="279" s="2" customFormat="1" x14ac:dyDescent="0.25"/>
    <row r="280" s="2" customFormat="1" x14ac:dyDescent="0.25"/>
    <row r="281" s="2" customFormat="1" x14ac:dyDescent="0.25"/>
    <row r="282" s="2" customFormat="1" x14ac:dyDescent="0.25"/>
    <row r="283" s="2" customFormat="1" x14ac:dyDescent="0.25"/>
    <row r="284" s="2" customFormat="1" x14ac:dyDescent="0.25"/>
    <row r="285" s="2" customFormat="1" x14ac:dyDescent="0.25"/>
    <row r="286" s="2" customFormat="1" x14ac:dyDescent="0.25"/>
    <row r="287" s="2" customFormat="1" x14ac:dyDescent="0.25"/>
    <row r="288" s="2" customFormat="1" x14ac:dyDescent="0.25"/>
    <row r="289" s="2" customFormat="1" x14ac:dyDescent="0.25"/>
    <row r="290" s="2" customFormat="1" x14ac:dyDescent="0.25"/>
    <row r="291" s="2" customFormat="1" x14ac:dyDescent="0.25"/>
    <row r="292" s="2" customFormat="1" x14ac:dyDescent="0.25"/>
    <row r="293" s="2" customFormat="1" x14ac:dyDescent="0.25"/>
    <row r="294" s="2" customFormat="1" x14ac:dyDescent="0.25"/>
    <row r="295" s="2" customFormat="1" x14ac:dyDescent="0.25"/>
    <row r="296" s="2" customFormat="1" x14ac:dyDescent="0.25"/>
    <row r="297" s="2" customFormat="1" x14ac:dyDescent="0.25"/>
    <row r="298" s="2" customFormat="1" x14ac:dyDescent="0.25"/>
    <row r="299" s="2" customFormat="1" x14ac:dyDescent="0.25"/>
    <row r="300" s="2" customFormat="1" x14ac:dyDescent="0.25"/>
    <row r="301" s="2" customFormat="1" x14ac:dyDescent="0.25"/>
    <row r="302" s="2" customFormat="1" x14ac:dyDescent="0.25"/>
    <row r="303" s="2" customFormat="1" x14ac:dyDescent="0.25"/>
    <row r="304" s="2" customFormat="1" x14ac:dyDescent="0.25"/>
    <row r="305" s="2" customFormat="1" x14ac:dyDescent="0.25"/>
    <row r="306" s="2" customFormat="1" x14ac:dyDescent="0.25"/>
    <row r="307" s="2" customFormat="1" x14ac:dyDescent="0.25"/>
    <row r="308" s="2" customFormat="1" x14ac:dyDescent="0.25"/>
    <row r="309" s="2" customFormat="1" x14ac:dyDescent="0.25"/>
    <row r="310" s="2" customFormat="1" x14ac:dyDescent="0.25"/>
    <row r="311" s="2" customFormat="1" x14ac:dyDescent="0.25"/>
    <row r="312" s="2" customFormat="1" x14ac:dyDescent="0.25"/>
    <row r="313" s="2" customFormat="1" x14ac:dyDescent="0.25"/>
    <row r="314" s="2" customFormat="1" x14ac:dyDescent="0.25"/>
    <row r="315" s="2" customFormat="1" x14ac:dyDescent="0.25"/>
    <row r="316" s="2" customFormat="1" x14ac:dyDescent="0.25"/>
    <row r="317" s="2" customFormat="1" x14ac:dyDescent="0.25"/>
    <row r="318" s="2" customFormat="1" x14ac:dyDescent="0.25"/>
    <row r="319" s="2" customFormat="1" x14ac:dyDescent="0.25"/>
    <row r="320" s="2" customFormat="1" x14ac:dyDescent="0.25"/>
    <row r="321" s="2" customFormat="1" x14ac:dyDescent="0.25"/>
    <row r="322" s="2" customFormat="1" x14ac:dyDescent="0.25"/>
    <row r="323" s="2" customFormat="1" x14ac:dyDescent="0.25"/>
    <row r="324" s="2" customFormat="1" x14ac:dyDescent="0.25"/>
    <row r="325" s="2" customFormat="1" x14ac:dyDescent="0.25"/>
    <row r="326" s="2" customFormat="1" x14ac:dyDescent="0.25"/>
    <row r="327" s="2" customFormat="1" x14ac:dyDescent="0.25"/>
    <row r="328" s="2" customFormat="1" x14ac:dyDescent="0.25"/>
    <row r="329" s="2" customFormat="1" x14ac:dyDescent="0.25"/>
    <row r="330" s="2" customFormat="1" x14ac:dyDescent="0.25"/>
    <row r="331" s="2" customFormat="1" x14ac:dyDescent="0.25"/>
    <row r="332" s="2" customFormat="1" x14ac:dyDescent="0.25"/>
    <row r="333" s="2" customFormat="1" x14ac:dyDescent="0.25"/>
    <row r="334" s="2" customFormat="1" x14ac:dyDescent="0.25"/>
    <row r="335" s="2" customFormat="1" x14ac:dyDescent="0.25"/>
    <row r="336" s="2" customFormat="1" x14ac:dyDescent="0.25"/>
    <row r="337" s="2" customFormat="1" x14ac:dyDescent="0.25"/>
    <row r="338" s="2" customFormat="1" x14ac:dyDescent="0.25"/>
    <row r="339" s="2" customFormat="1" x14ac:dyDescent="0.25"/>
    <row r="340" s="2" customFormat="1" x14ac:dyDescent="0.25"/>
    <row r="341" s="2" customFormat="1" x14ac:dyDescent="0.25"/>
    <row r="342" s="2" customFormat="1" x14ac:dyDescent="0.25"/>
    <row r="343" s="2" customFormat="1" x14ac:dyDescent="0.25"/>
    <row r="344" s="2" customFormat="1" x14ac:dyDescent="0.25"/>
    <row r="345" s="2" customFormat="1" x14ac:dyDescent="0.25"/>
    <row r="346" s="2" customFormat="1" x14ac:dyDescent="0.25"/>
    <row r="347" s="2" customFormat="1" x14ac:dyDescent="0.25"/>
    <row r="348" s="2" customFormat="1" x14ac:dyDescent="0.25"/>
    <row r="349" s="2" customFormat="1" x14ac:dyDescent="0.25"/>
    <row r="350" s="2" customFormat="1" x14ac:dyDescent="0.25"/>
    <row r="351" s="2" customFormat="1" x14ac:dyDescent="0.25"/>
    <row r="352" s="2" customFormat="1" x14ac:dyDescent="0.25"/>
    <row r="353" s="2" customFormat="1" x14ac:dyDescent="0.25"/>
    <row r="354" s="2" customFormat="1" x14ac:dyDescent="0.25"/>
    <row r="355" s="2" customFormat="1" x14ac:dyDescent="0.25"/>
    <row r="356" s="2" customFormat="1" x14ac:dyDescent="0.25"/>
    <row r="357" s="2" customFormat="1" x14ac:dyDescent="0.25"/>
    <row r="358" s="2" customFormat="1" x14ac:dyDescent="0.25"/>
    <row r="359" s="2" customFormat="1" x14ac:dyDescent="0.25"/>
    <row r="360" s="2" customFormat="1" x14ac:dyDescent="0.25"/>
    <row r="361" s="2" customFormat="1" x14ac:dyDescent="0.25"/>
    <row r="362" s="2" customFormat="1" x14ac:dyDescent="0.25"/>
    <row r="363" s="2" customFormat="1" x14ac:dyDescent="0.25"/>
    <row r="364" s="2" customFormat="1" x14ac:dyDescent="0.25"/>
    <row r="365" s="2" customFormat="1" x14ac:dyDescent="0.25"/>
    <row r="366" s="2" customFormat="1" x14ac:dyDescent="0.25"/>
    <row r="367" s="2" customFormat="1" x14ac:dyDescent="0.25"/>
    <row r="368" s="2" customFormat="1" x14ac:dyDescent="0.25"/>
    <row r="369" s="2" customFormat="1" x14ac:dyDescent="0.25"/>
    <row r="370" s="2" customFormat="1" x14ac:dyDescent="0.25"/>
    <row r="371" s="2" customFormat="1" x14ac:dyDescent="0.25"/>
    <row r="372" s="2" customFormat="1" x14ac:dyDescent="0.25"/>
    <row r="373" s="2" customFormat="1" x14ac:dyDescent="0.25"/>
    <row r="374" s="2" customFormat="1" x14ac:dyDescent="0.25"/>
    <row r="375" s="2" customFormat="1" x14ac:dyDescent="0.25"/>
    <row r="376" s="2" customFormat="1" x14ac:dyDescent="0.25"/>
    <row r="377" s="2" customFormat="1" x14ac:dyDescent="0.25"/>
    <row r="378" s="2" customFormat="1" x14ac:dyDescent="0.25"/>
    <row r="379" s="2" customFormat="1" x14ac:dyDescent="0.25"/>
    <row r="380" s="2" customFormat="1" x14ac:dyDescent="0.25"/>
    <row r="381" s="2" customFormat="1" x14ac:dyDescent="0.25"/>
    <row r="382" s="2" customFormat="1" x14ac:dyDescent="0.25"/>
    <row r="383" s="2" customFormat="1" x14ac:dyDescent="0.25"/>
    <row r="384" s="2" customFormat="1" x14ac:dyDescent="0.25"/>
    <row r="385" s="2" customFormat="1" x14ac:dyDescent="0.25"/>
    <row r="386" s="2" customFormat="1" x14ac:dyDescent="0.25"/>
    <row r="387" s="2" customFormat="1" x14ac:dyDescent="0.25"/>
    <row r="388" s="2" customFormat="1" x14ac:dyDescent="0.25"/>
    <row r="389" s="2" customFormat="1" x14ac:dyDescent="0.25"/>
    <row r="390" s="2" customFormat="1" x14ac:dyDescent="0.25"/>
    <row r="391" s="2" customFormat="1" x14ac:dyDescent="0.25"/>
    <row r="392" s="2" customFormat="1" x14ac:dyDescent="0.25"/>
    <row r="393" s="2" customFormat="1" x14ac:dyDescent="0.25"/>
    <row r="394" s="2" customFormat="1" x14ac:dyDescent="0.25"/>
    <row r="395" s="2" customFormat="1" x14ac:dyDescent="0.25"/>
    <row r="396" s="2" customFormat="1" x14ac:dyDescent="0.25"/>
    <row r="397" s="2" customFormat="1" x14ac:dyDescent="0.25"/>
    <row r="398" s="2" customFormat="1" x14ac:dyDescent="0.25"/>
    <row r="399" s="2" customFormat="1" x14ac:dyDescent="0.25"/>
    <row r="400" s="2" customFormat="1" x14ac:dyDescent="0.25"/>
    <row r="401" s="2" customFormat="1" x14ac:dyDescent="0.25"/>
    <row r="402" s="2" customFormat="1" x14ac:dyDescent="0.25"/>
    <row r="403" s="2" customFormat="1" x14ac:dyDescent="0.25"/>
    <row r="404" s="2" customFormat="1" x14ac:dyDescent="0.25"/>
    <row r="405" s="2" customFormat="1" x14ac:dyDescent="0.25"/>
    <row r="406" s="2" customFormat="1" x14ac:dyDescent="0.25"/>
    <row r="407" s="2" customFormat="1" x14ac:dyDescent="0.25"/>
    <row r="408" s="2" customFormat="1" x14ac:dyDescent="0.25"/>
    <row r="409" s="2" customFormat="1" x14ac:dyDescent="0.25"/>
    <row r="410" s="2" customFormat="1" x14ac:dyDescent="0.25"/>
    <row r="411" s="2" customFormat="1" x14ac:dyDescent="0.25"/>
    <row r="412" s="2" customFormat="1" x14ac:dyDescent="0.25"/>
    <row r="413" s="2" customFormat="1" x14ac:dyDescent="0.25"/>
    <row r="414" s="2" customFormat="1" x14ac:dyDescent="0.25"/>
    <row r="415" s="2" customFormat="1" x14ac:dyDescent="0.25"/>
    <row r="416" s="2" customFormat="1" x14ac:dyDescent="0.25"/>
    <row r="417" s="2" customFormat="1" x14ac:dyDescent="0.25"/>
    <row r="418" s="2" customFormat="1" x14ac:dyDescent="0.25"/>
    <row r="419" s="2" customFormat="1" x14ac:dyDescent="0.25"/>
    <row r="420" s="2" customFormat="1" x14ac:dyDescent="0.25"/>
    <row r="421" s="2" customFormat="1" x14ac:dyDescent="0.25"/>
    <row r="422" s="2" customFormat="1" x14ac:dyDescent="0.25"/>
    <row r="423" s="2" customFormat="1" x14ac:dyDescent="0.25"/>
    <row r="424" s="2" customFormat="1" x14ac:dyDescent="0.25"/>
    <row r="425" s="2" customFormat="1" x14ac:dyDescent="0.25"/>
    <row r="426" s="2" customFormat="1" x14ac:dyDescent="0.25"/>
    <row r="427" s="2" customFormat="1" x14ac:dyDescent="0.25"/>
    <row r="428" s="2" customFormat="1" x14ac:dyDescent="0.25"/>
    <row r="429" s="2" customFormat="1" x14ac:dyDescent="0.25"/>
    <row r="430" s="2" customFormat="1" x14ac:dyDescent="0.25"/>
    <row r="431" s="2" customFormat="1" x14ac:dyDescent="0.25"/>
    <row r="432" s="2" customFormat="1" x14ac:dyDescent="0.25"/>
    <row r="433" s="2" customFormat="1" x14ac:dyDescent="0.25"/>
    <row r="434" s="2" customFormat="1" x14ac:dyDescent="0.25"/>
    <row r="435" s="2" customFormat="1" x14ac:dyDescent="0.25"/>
    <row r="436" s="2" customFormat="1" x14ac:dyDescent="0.25"/>
    <row r="437" s="2" customFormat="1" x14ac:dyDescent="0.25"/>
    <row r="438" s="2" customFormat="1" x14ac:dyDescent="0.25"/>
    <row r="439" s="2" customFormat="1" x14ac:dyDescent="0.25"/>
    <row r="440" s="2" customFormat="1" x14ac:dyDescent="0.25"/>
    <row r="441" s="2" customFormat="1" x14ac:dyDescent="0.25"/>
    <row r="442" s="2" customFormat="1" x14ac:dyDescent="0.25"/>
    <row r="443" s="2" customFormat="1" x14ac:dyDescent="0.25"/>
    <row r="444" s="2" customFormat="1" x14ac:dyDescent="0.25"/>
    <row r="445" s="2" customFormat="1" x14ac:dyDescent="0.25"/>
    <row r="446" s="2" customFormat="1" x14ac:dyDescent="0.25"/>
    <row r="447" s="2" customFormat="1" x14ac:dyDescent="0.25"/>
    <row r="448" s="2" customFormat="1" x14ac:dyDescent="0.25"/>
    <row r="449" s="2" customFormat="1" x14ac:dyDescent="0.25"/>
    <row r="450" s="2" customFormat="1" x14ac:dyDescent="0.25"/>
    <row r="451" s="2" customFormat="1" x14ac:dyDescent="0.25"/>
    <row r="452" s="2" customFormat="1" x14ac:dyDescent="0.25"/>
    <row r="453" s="2" customFormat="1" x14ac:dyDescent="0.25"/>
    <row r="454" s="2" customFormat="1" x14ac:dyDescent="0.25"/>
    <row r="455" s="2" customFormat="1" x14ac:dyDescent="0.25"/>
    <row r="456" s="2" customFormat="1" x14ac:dyDescent="0.25"/>
    <row r="457" s="2" customFormat="1" x14ac:dyDescent="0.25"/>
    <row r="458" s="2" customFormat="1" x14ac:dyDescent="0.25"/>
    <row r="459" s="2" customFormat="1" x14ac:dyDescent="0.25"/>
    <row r="460" s="2" customFormat="1" x14ac:dyDescent="0.25"/>
    <row r="461" s="2" customFormat="1" x14ac:dyDescent="0.25"/>
    <row r="462" s="2" customFormat="1" x14ac:dyDescent="0.25"/>
    <row r="463" s="2" customFormat="1" x14ac:dyDescent="0.25"/>
    <row r="464" s="2" customFormat="1" x14ac:dyDescent="0.25"/>
    <row r="465" s="2" customFormat="1" x14ac:dyDescent="0.25"/>
    <row r="466" s="2" customFormat="1" x14ac:dyDescent="0.25"/>
    <row r="467" s="2" customFormat="1" x14ac:dyDescent="0.25"/>
    <row r="468" s="2" customFormat="1" x14ac:dyDescent="0.25"/>
    <row r="469" s="2" customFormat="1" x14ac:dyDescent="0.25"/>
    <row r="470" s="2" customFormat="1" x14ac:dyDescent="0.25"/>
    <row r="471" s="2" customFormat="1" x14ac:dyDescent="0.25"/>
    <row r="472" s="2" customFormat="1" x14ac:dyDescent="0.25"/>
    <row r="473" s="2" customFormat="1" x14ac:dyDescent="0.25"/>
    <row r="474" s="2" customFormat="1" x14ac:dyDescent="0.25"/>
    <row r="475" s="2" customFormat="1" x14ac:dyDescent="0.25"/>
    <row r="476" s="2" customFormat="1" x14ac:dyDescent="0.25"/>
    <row r="477" s="2" customFormat="1" x14ac:dyDescent="0.25"/>
    <row r="478" s="2" customFormat="1" x14ac:dyDescent="0.25"/>
    <row r="479" s="2" customFormat="1" x14ac:dyDescent="0.25"/>
    <row r="480" s="2" customFormat="1" x14ac:dyDescent="0.25"/>
    <row r="481" s="2" customFormat="1" x14ac:dyDescent="0.25"/>
    <row r="482" s="2" customFormat="1" x14ac:dyDescent="0.25"/>
    <row r="483" s="2" customFormat="1" x14ac:dyDescent="0.25"/>
    <row r="484" s="2" customFormat="1" x14ac:dyDescent="0.25"/>
    <row r="485" s="2" customFormat="1" x14ac:dyDescent="0.25"/>
    <row r="486" s="2" customFormat="1" x14ac:dyDescent="0.25"/>
    <row r="487" s="2" customFormat="1" x14ac:dyDescent="0.25"/>
    <row r="488" s="2" customFormat="1" x14ac:dyDescent="0.25"/>
    <row r="489" s="2" customFormat="1" x14ac:dyDescent="0.25"/>
    <row r="490" s="2" customFormat="1" x14ac:dyDescent="0.25"/>
    <row r="491" s="2" customFormat="1" x14ac:dyDescent="0.25"/>
    <row r="492" s="2" customFormat="1" x14ac:dyDescent="0.25"/>
    <row r="493" s="2" customFormat="1" x14ac:dyDescent="0.25"/>
    <row r="494" s="2" customFormat="1" x14ac:dyDescent="0.25"/>
    <row r="495" s="2" customFormat="1" x14ac:dyDescent="0.25"/>
    <row r="496" s="2" customFormat="1" x14ac:dyDescent="0.25"/>
    <row r="497" s="2" customFormat="1" x14ac:dyDescent="0.25"/>
    <row r="498" s="2" customFormat="1" x14ac:dyDescent="0.25"/>
    <row r="499" s="2" customFormat="1" x14ac:dyDescent="0.25"/>
    <row r="500" s="2" customFormat="1" x14ac:dyDescent="0.25"/>
    <row r="501" s="2" customFormat="1" x14ac:dyDescent="0.25"/>
    <row r="502" s="2" customFormat="1" x14ac:dyDescent="0.25"/>
    <row r="503" s="2" customFormat="1" x14ac:dyDescent="0.25"/>
    <row r="504" s="2" customFormat="1" x14ac:dyDescent="0.25"/>
    <row r="505" s="2" customFormat="1" x14ac:dyDescent="0.25"/>
    <row r="506" s="2" customFormat="1" x14ac:dyDescent="0.25"/>
    <row r="507" s="2" customFormat="1" x14ac:dyDescent="0.25"/>
    <row r="508" s="2" customFormat="1" x14ac:dyDescent="0.25"/>
    <row r="509" s="2" customFormat="1" x14ac:dyDescent="0.25"/>
    <row r="510" s="2" customFormat="1" x14ac:dyDescent="0.25"/>
    <row r="511" s="2" customFormat="1" x14ac:dyDescent="0.25"/>
    <row r="512" s="2" customFormat="1" x14ac:dyDescent="0.25"/>
    <row r="513" s="2" customFormat="1" x14ac:dyDescent="0.25"/>
    <row r="514" s="2" customFormat="1" x14ac:dyDescent="0.25"/>
    <row r="515" s="2" customFormat="1" x14ac:dyDescent="0.25"/>
    <row r="516" s="2" customFormat="1" x14ac:dyDescent="0.25"/>
    <row r="517" s="2" customFormat="1" x14ac:dyDescent="0.25"/>
    <row r="518" s="2" customFormat="1" x14ac:dyDescent="0.25"/>
    <row r="519" s="2" customFormat="1" x14ac:dyDescent="0.25"/>
    <row r="520" s="2" customFormat="1" x14ac:dyDescent="0.25"/>
    <row r="521" s="2" customFormat="1" x14ac:dyDescent="0.25"/>
    <row r="522" s="2" customFormat="1" x14ac:dyDescent="0.25"/>
    <row r="523" s="2" customFormat="1" x14ac:dyDescent="0.25"/>
    <row r="524" s="2" customFormat="1" x14ac:dyDescent="0.25"/>
    <row r="525" s="2" customFormat="1" x14ac:dyDescent="0.25"/>
    <row r="526" s="2" customFormat="1" x14ac:dyDescent="0.25"/>
    <row r="527" s="2" customFormat="1" x14ac:dyDescent="0.25"/>
    <row r="528" s="2" customFormat="1" x14ac:dyDescent="0.25"/>
    <row r="529" s="2" customFormat="1" x14ac:dyDescent="0.25"/>
    <row r="530" s="2" customFormat="1" x14ac:dyDescent="0.25"/>
    <row r="531" s="2" customFormat="1" x14ac:dyDescent="0.25"/>
    <row r="532" s="2" customFormat="1" x14ac:dyDescent="0.25"/>
    <row r="533" s="2" customFormat="1" x14ac:dyDescent="0.25"/>
    <row r="534" s="2" customFormat="1" x14ac:dyDescent="0.25"/>
    <row r="535" s="2" customFormat="1" x14ac:dyDescent="0.25"/>
    <row r="536" s="2" customFormat="1" x14ac:dyDescent="0.25"/>
    <row r="537" s="2" customFormat="1" x14ac:dyDescent="0.25"/>
    <row r="538" s="2" customFormat="1" x14ac:dyDescent="0.25"/>
    <row r="539" s="2" customFormat="1" x14ac:dyDescent="0.25"/>
    <row r="540" s="2" customFormat="1" x14ac:dyDescent="0.25"/>
    <row r="541" s="2" customFormat="1" x14ac:dyDescent="0.25"/>
    <row r="542" s="2" customFormat="1" x14ac:dyDescent="0.25"/>
    <row r="543" s="2" customFormat="1" x14ac:dyDescent="0.25"/>
    <row r="544" s="2" customFormat="1" x14ac:dyDescent="0.25"/>
    <row r="545" s="2" customFormat="1" x14ac:dyDescent="0.25"/>
    <row r="546" s="2" customFormat="1" x14ac:dyDescent="0.25"/>
    <row r="547" s="2" customFormat="1" x14ac:dyDescent="0.25"/>
    <row r="548" s="2" customFormat="1" x14ac:dyDescent="0.25"/>
    <row r="549" s="2" customFormat="1" x14ac:dyDescent="0.25"/>
    <row r="550" s="2" customFormat="1" x14ac:dyDescent="0.25"/>
    <row r="551" s="2" customFormat="1" x14ac:dyDescent="0.25"/>
    <row r="552" s="2" customFormat="1" x14ac:dyDescent="0.25"/>
    <row r="553" s="2" customFormat="1" x14ac:dyDescent="0.25"/>
    <row r="554" s="2" customFormat="1" x14ac:dyDescent="0.25"/>
    <row r="555" s="2" customFormat="1" x14ac:dyDescent="0.25"/>
    <row r="556" s="2" customFormat="1" x14ac:dyDescent="0.25"/>
    <row r="557" s="2" customFormat="1" x14ac:dyDescent="0.25"/>
    <row r="558" s="2" customFormat="1" x14ac:dyDescent="0.25"/>
    <row r="559" s="2" customFormat="1" x14ac:dyDescent="0.25"/>
    <row r="560" s="2" customFormat="1" x14ac:dyDescent="0.25"/>
    <row r="561" s="2" customFormat="1" x14ac:dyDescent="0.25"/>
    <row r="562" s="2" customFormat="1" x14ac:dyDescent="0.25"/>
    <row r="563" s="2" customFormat="1" x14ac:dyDescent="0.25"/>
    <row r="564" s="2" customFormat="1" x14ac:dyDescent="0.25"/>
    <row r="565" s="2" customFormat="1" x14ac:dyDescent="0.25"/>
    <row r="566" s="2" customFormat="1" x14ac:dyDescent="0.25"/>
    <row r="567" s="2" customFormat="1" x14ac:dyDescent="0.25"/>
    <row r="568" s="2" customFormat="1" x14ac:dyDescent="0.25"/>
    <row r="569" s="2" customFormat="1" x14ac:dyDescent="0.25"/>
    <row r="570" s="2" customFormat="1" x14ac:dyDescent="0.25"/>
    <row r="571" s="2" customFormat="1" x14ac:dyDescent="0.25"/>
    <row r="572" s="2" customFormat="1" x14ac:dyDescent="0.25"/>
    <row r="573" s="2" customFormat="1" x14ac:dyDescent="0.25"/>
    <row r="574" s="2" customFormat="1" x14ac:dyDescent="0.25"/>
    <row r="575" s="2" customFormat="1" x14ac:dyDescent="0.25"/>
    <row r="576" s="2" customFormat="1" x14ac:dyDescent="0.25"/>
    <row r="577" s="2" customFormat="1" x14ac:dyDescent="0.25"/>
    <row r="578" s="2" customFormat="1" x14ac:dyDescent="0.25"/>
    <row r="579" s="2" customFormat="1" x14ac:dyDescent="0.25"/>
    <row r="580" s="2" customFormat="1" x14ac:dyDescent="0.25"/>
    <row r="581" s="2" customFormat="1" x14ac:dyDescent="0.25"/>
    <row r="582" s="2" customFormat="1" x14ac:dyDescent="0.25"/>
    <row r="583" s="2" customFormat="1" x14ac:dyDescent="0.25"/>
    <row r="584" s="2" customFormat="1" x14ac:dyDescent="0.25"/>
    <row r="585" s="2" customFormat="1" x14ac:dyDescent="0.25"/>
    <row r="586" s="2" customFormat="1" x14ac:dyDescent="0.25"/>
    <row r="587" s="2" customFormat="1" x14ac:dyDescent="0.25"/>
    <row r="588" s="2" customFormat="1" x14ac:dyDescent="0.25"/>
    <row r="589" s="2" customFormat="1" x14ac:dyDescent="0.25"/>
    <row r="590" s="2" customFormat="1" x14ac:dyDescent="0.25"/>
    <row r="591" s="2" customFormat="1" x14ac:dyDescent="0.25"/>
    <row r="592" s="2" customFormat="1" x14ac:dyDescent="0.25"/>
    <row r="593" s="2" customFormat="1" x14ac:dyDescent="0.25"/>
    <row r="594" s="2" customFormat="1" x14ac:dyDescent="0.25"/>
    <row r="595" s="2" customFormat="1" x14ac:dyDescent="0.25"/>
    <row r="596" s="2" customFormat="1" x14ac:dyDescent="0.25"/>
    <row r="597" s="2" customFormat="1" x14ac:dyDescent="0.25"/>
    <row r="598" s="2" customFormat="1" x14ac:dyDescent="0.25"/>
    <row r="599" s="2" customFormat="1" x14ac:dyDescent="0.25"/>
    <row r="600" s="2" customFormat="1" x14ac:dyDescent="0.25"/>
    <row r="601" s="2" customFormat="1" x14ac:dyDescent="0.25"/>
    <row r="602" s="2" customFormat="1" x14ac:dyDescent="0.25"/>
    <row r="603" s="2" customFormat="1" x14ac:dyDescent="0.25"/>
    <row r="604" s="2" customFormat="1" x14ac:dyDescent="0.25"/>
    <row r="605" s="2" customFormat="1" x14ac:dyDescent="0.25"/>
    <row r="606" s="2" customFormat="1" x14ac:dyDescent="0.25"/>
    <row r="607" s="2" customFormat="1" x14ac:dyDescent="0.25"/>
    <row r="608" s="2" customFormat="1" x14ac:dyDescent="0.25"/>
    <row r="609" s="2" customFormat="1" x14ac:dyDescent="0.25"/>
    <row r="610" s="2" customFormat="1" x14ac:dyDescent="0.25"/>
    <row r="611" s="2" customFormat="1" x14ac:dyDescent="0.25"/>
    <row r="612" s="2" customFormat="1" x14ac:dyDescent="0.25"/>
    <row r="613" s="2" customFormat="1" x14ac:dyDescent="0.25"/>
    <row r="614" s="2" customFormat="1" x14ac:dyDescent="0.25"/>
    <row r="615" s="2" customFormat="1" x14ac:dyDescent="0.25"/>
    <row r="616" s="2" customFormat="1" x14ac:dyDescent="0.25"/>
    <row r="617" s="2" customFormat="1" x14ac:dyDescent="0.25"/>
    <row r="618" s="2" customFormat="1" x14ac:dyDescent="0.25"/>
    <row r="619" s="2" customFormat="1" x14ac:dyDescent="0.25"/>
    <row r="620" s="2" customFormat="1" x14ac:dyDescent="0.25"/>
    <row r="621" s="2" customFormat="1" x14ac:dyDescent="0.25"/>
    <row r="622" s="2" customFormat="1" x14ac:dyDescent="0.25"/>
    <row r="623" s="2" customFormat="1" x14ac:dyDescent="0.25"/>
    <row r="624" s="2" customFormat="1" x14ac:dyDescent="0.25"/>
    <row r="625" s="2" customFormat="1" x14ac:dyDescent="0.25"/>
    <row r="626" s="2" customFormat="1" x14ac:dyDescent="0.25"/>
    <row r="627" s="2" customFormat="1" x14ac:dyDescent="0.25"/>
    <row r="628" s="2" customFormat="1" x14ac:dyDescent="0.25"/>
    <row r="629" s="2" customFormat="1" x14ac:dyDescent="0.25"/>
    <row r="630" s="2" customFormat="1" x14ac:dyDescent="0.25"/>
    <row r="631" s="2" customFormat="1" x14ac:dyDescent="0.25"/>
    <row r="632" s="2" customFormat="1" x14ac:dyDescent="0.25"/>
    <row r="633" s="2" customFormat="1" x14ac:dyDescent="0.25"/>
    <row r="634" s="2" customFormat="1" x14ac:dyDescent="0.25"/>
    <row r="635" s="2" customFormat="1" x14ac:dyDescent="0.25"/>
    <row r="636" s="2" customFormat="1" x14ac:dyDescent="0.25"/>
    <row r="637" s="2" customFormat="1" x14ac:dyDescent="0.25"/>
    <row r="638" s="2" customFormat="1" x14ac:dyDescent="0.25"/>
    <row r="639" s="2" customFormat="1" x14ac:dyDescent="0.25"/>
    <row r="640" s="2" customFormat="1" x14ac:dyDescent="0.25"/>
    <row r="641" s="2" customFormat="1" x14ac:dyDescent="0.25"/>
    <row r="642" s="2" customFormat="1" x14ac:dyDescent="0.25"/>
    <row r="643" s="2" customFormat="1" x14ac:dyDescent="0.25"/>
    <row r="644" s="2" customFormat="1" x14ac:dyDescent="0.25"/>
    <row r="645" s="2" customFormat="1" x14ac:dyDescent="0.25"/>
    <row r="646" s="2" customFormat="1" x14ac:dyDescent="0.25"/>
    <row r="647" s="2" customFormat="1" x14ac:dyDescent="0.25"/>
    <row r="648" s="2" customFormat="1" x14ac:dyDescent="0.25"/>
    <row r="649" s="2" customFormat="1" x14ac:dyDescent="0.25"/>
    <row r="650" s="2" customFormat="1" x14ac:dyDescent="0.25"/>
    <row r="651" s="2" customFormat="1" x14ac:dyDescent="0.25"/>
    <row r="652" s="2" customFormat="1" x14ac:dyDescent="0.25"/>
    <row r="653" s="2" customFormat="1" x14ac:dyDescent="0.25"/>
    <row r="654" s="2" customFormat="1" x14ac:dyDescent="0.25"/>
    <row r="655" s="2" customFormat="1" x14ac:dyDescent="0.25"/>
    <row r="656" s="2" customFormat="1" x14ac:dyDescent="0.25"/>
    <row r="657" s="2" customFormat="1" x14ac:dyDescent="0.25"/>
    <row r="658" s="2" customFormat="1" x14ac:dyDescent="0.25"/>
    <row r="659" s="2" customFormat="1" x14ac:dyDescent="0.25"/>
    <row r="660" s="2" customFormat="1" x14ac:dyDescent="0.25"/>
    <row r="661" s="2" customFormat="1" x14ac:dyDescent="0.25"/>
    <row r="662" s="2" customFormat="1" x14ac:dyDescent="0.25"/>
    <row r="663" s="2" customFormat="1" x14ac:dyDescent="0.25"/>
    <row r="664" s="2" customFormat="1" x14ac:dyDescent="0.25"/>
    <row r="665" s="2" customFormat="1" x14ac:dyDescent="0.25"/>
    <row r="666" s="2" customFormat="1" x14ac:dyDescent="0.25"/>
    <row r="667" s="2" customFormat="1" x14ac:dyDescent="0.25"/>
    <row r="668" s="2" customFormat="1" x14ac:dyDescent="0.25"/>
    <row r="669" s="2" customFormat="1" x14ac:dyDescent="0.25"/>
    <row r="670" s="2" customFormat="1" x14ac:dyDescent="0.25"/>
    <row r="671" s="2" customFormat="1" x14ac:dyDescent="0.25"/>
    <row r="672" s="2" customFormat="1" x14ac:dyDescent="0.25"/>
    <row r="673" s="2" customFormat="1" x14ac:dyDescent="0.25"/>
    <row r="674" s="2" customFormat="1" x14ac:dyDescent="0.25"/>
    <row r="675" s="2" customFormat="1" x14ac:dyDescent="0.25"/>
    <row r="676" s="2" customFormat="1" x14ac:dyDescent="0.25"/>
    <row r="677" s="2" customFormat="1" x14ac:dyDescent="0.25"/>
    <row r="678" s="2" customFormat="1" x14ac:dyDescent="0.25"/>
    <row r="679" s="2" customFormat="1" x14ac:dyDescent="0.25"/>
    <row r="680" s="2" customFormat="1" x14ac:dyDescent="0.25"/>
    <row r="681" s="2" customFormat="1" x14ac:dyDescent="0.25"/>
    <row r="682" s="2" customFormat="1" x14ac:dyDescent="0.25"/>
    <row r="683" s="2" customFormat="1" x14ac:dyDescent="0.25"/>
    <row r="684" s="2" customFormat="1" x14ac:dyDescent="0.25"/>
    <row r="685" s="2" customFormat="1" x14ac:dyDescent="0.25"/>
    <row r="686" s="2" customFormat="1" x14ac:dyDescent="0.25"/>
    <row r="687" s="2" customFormat="1" x14ac:dyDescent="0.25"/>
    <row r="688" s="2" customFormat="1" x14ac:dyDescent="0.25"/>
    <row r="689" s="2" customFormat="1" x14ac:dyDescent="0.25"/>
    <row r="690" s="2" customFormat="1" x14ac:dyDescent="0.25"/>
    <row r="691" s="2" customFormat="1" x14ac:dyDescent="0.25"/>
    <row r="692" s="2" customFormat="1" x14ac:dyDescent="0.25"/>
    <row r="693" s="2" customFormat="1" x14ac:dyDescent="0.25"/>
    <row r="694" s="2" customFormat="1" x14ac:dyDescent="0.25"/>
    <row r="695" s="2" customFormat="1" x14ac:dyDescent="0.25"/>
    <row r="696" s="2" customFormat="1" x14ac:dyDescent="0.25"/>
    <row r="697" s="2" customFormat="1" x14ac:dyDescent="0.25"/>
    <row r="698" s="2" customFormat="1" x14ac:dyDescent="0.25"/>
    <row r="699" s="2" customFormat="1" x14ac:dyDescent="0.25"/>
    <row r="700" s="2" customFormat="1" x14ac:dyDescent="0.25"/>
    <row r="701" s="2" customFormat="1" x14ac:dyDescent="0.25"/>
    <row r="702" s="2" customFormat="1" x14ac:dyDescent="0.25"/>
    <row r="703" s="2" customFormat="1" x14ac:dyDescent="0.25"/>
    <row r="704" s="2" customFormat="1" x14ac:dyDescent="0.25"/>
    <row r="705" s="2" customFormat="1" x14ac:dyDescent="0.25"/>
    <row r="706" s="2" customFormat="1" x14ac:dyDescent="0.25"/>
    <row r="707" s="2" customFormat="1" x14ac:dyDescent="0.25"/>
    <row r="708" s="2" customFormat="1" x14ac:dyDescent="0.25"/>
    <row r="709" s="2" customFormat="1" x14ac:dyDescent="0.25"/>
    <row r="710" s="2" customFormat="1" x14ac:dyDescent="0.25"/>
    <row r="711" s="2" customFormat="1" x14ac:dyDescent="0.25"/>
    <row r="712" s="2" customFormat="1" x14ac:dyDescent="0.25"/>
    <row r="713" s="2" customFormat="1" x14ac:dyDescent="0.25"/>
    <row r="714" s="2" customFormat="1" x14ac:dyDescent="0.25"/>
    <row r="715" s="2" customFormat="1" x14ac:dyDescent="0.25"/>
    <row r="716" s="2" customFormat="1" x14ac:dyDescent="0.25"/>
    <row r="717" s="2" customFormat="1" x14ac:dyDescent="0.25"/>
    <row r="718" s="2" customFormat="1" x14ac:dyDescent="0.25"/>
    <row r="719" s="2" customFormat="1" x14ac:dyDescent="0.25"/>
    <row r="720" s="2" customFormat="1" x14ac:dyDescent="0.25"/>
    <row r="721" s="2" customFormat="1" x14ac:dyDescent="0.25"/>
    <row r="722" s="2" customFormat="1" x14ac:dyDescent="0.25"/>
    <row r="723" s="2" customFormat="1" x14ac:dyDescent="0.25"/>
    <row r="724" s="2" customFormat="1" x14ac:dyDescent="0.25"/>
    <row r="725" s="2" customFormat="1" x14ac:dyDescent="0.25"/>
    <row r="726" s="2" customFormat="1" x14ac:dyDescent="0.25"/>
    <row r="727" s="2" customFormat="1" x14ac:dyDescent="0.25"/>
    <row r="728" s="2" customFormat="1" x14ac:dyDescent="0.25"/>
    <row r="729" s="2" customFormat="1" x14ac:dyDescent="0.25"/>
    <row r="730" s="2" customFormat="1" x14ac:dyDescent="0.25"/>
    <row r="731" s="2" customFormat="1" x14ac:dyDescent="0.25"/>
    <row r="732" s="2" customFormat="1" x14ac:dyDescent="0.25"/>
    <row r="733" s="2" customFormat="1" x14ac:dyDescent="0.25"/>
    <row r="734" s="2" customFormat="1" x14ac:dyDescent="0.25"/>
    <row r="735" s="2" customFormat="1" x14ac:dyDescent="0.25"/>
    <row r="736" s="2" customFormat="1" x14ac:dyDescent="0.25"/>
    <row r="737" s="2" customFormat="1" x14ac:dyDescent="0.25"/>
    <row r="738" s="2" customFormat="1" x14ac:dyDescent="0.25"/>
    <row r="739" s="2" customFormat="1" x14ac:dyDescent="0.25"/>
    <row r="740" s="2" customFormat="1" x14ac:dyDescent="0.25"/>
    <row r="741" s="2" customFormat="1" x14ac:dyDescent="0.25"/>
    <row r="742" s="2" customFormat="1" x14ac:dyDescent="0.25"/>
    <row r="743" s="2" customFormat="1" x14ac:dyDescent="0.25"/>
    <row r="744" s="2" customFormat="1" x14ac:dyDescent="0.25"/>
    <row r="745" s="2" customFormat="1" x14ac:dyDescent="0.25"/>
    <row r="746" s="2" customFormat="1" x14ac:dyDescent="0.25"/>
    <row r="747" s="2" customFormat="1" x14ac:dyDescent="0.25"/>
    <row r="748" s="2" customFormat="1" x14ac:dyDescent="0.25"/>
    <row r="749" s="2" customFormat="1" x14ac:dyDescent="0.25"/>
    <row r="750" s="2" customFormat="1" x14ac:dyDescent="0.25"/>
    <row r="751" s="2" customFormat="1" x14ac:dyDescent="0.25"/>
    <row r="752" s="2" customFormat="1" x14ac:dyDescent="0.25"/>
    <row r="753" s="2" customFormat="1" x14ac:dyDescent="0.25"/>
    <row r="754" s="2" customFormat="1" x14ac:dyDescent="0.25"/>
    <row r="755" s="2" customFormat="1" x14ac:dyDescent="0.25"/>
    <row r="756" s="2" customFormat="1" x14ac:dyDescent="0.25"/>
    <row r="757" s="2" customFormat="1" x14ac:dyDescent="0.25"/>
    <row r="758" s="2" customFormat="1" x14ac:dyDescent="0.25"/>
    <row r="759" s="2" customFormat="1" x14ac:dyDescent="0.25"/>
    <row r="760" s="2" customFormat="1" x14ac:dyDescent="0.25"/>
    <row r="761" s="2" customFormat="1" x14ac:dyDescent="0.25"/>
    <row r="762" s="2" customFormat="1" x14ac:dyDescent="0.25"/>
    <row r="763" s="2" customFormat="1" x14ac:dyDescent="0.25"/>
    <row r="764" s="2" customFormat="1" x14ac:dyDescent="0.25"/>
    <row r="765" s="2" customFormat="1" x14ac:dyDescent="0.25"/>
    <row r="766" s="2" customFormat="1" x14ac:dyDescent="0.25"/>
    <row r="767" s="2" customFormat="1" x14ac:dyDescent="0.25"/>
    <row r="768" s="2" customFormat="1" x14ac:dyDescent="0.25"/>
    <row r="769" s="2" customFormat="1" x14ac:dyDescent="0.25"/>
    <row r="770" s="2" customFormat="1" x14ac:dyDescent="0.25"/>
    <row r="771" s="2" customFormat="1" x14ac:dyDescent="0.25"/>
    <row r="772" s="2" customFormat="1" x14ac:dyDescent="0.25"/>
    <row r="773" s="2" customFormat="1" x14ac:dyDescent="0.25"/>
    <row r="774" s="2" customFormat="1" x14ac:dyDescent="0.25"/>
    <row r="775" s="2" customFormat="1" x14ac:dyDescent="0.25"/>
    <row r="776" s="2" customFormat="1" x14ac:dyDescent="0.25"/>
    <row r="777" s="2" customFormat="1" x14ac:dyDescent="0.25"/>
    <row r="778" s="2" customFormat="1" x14ac:dyDescent="0.25"/>
    <row r="779" s="2" customFormat="1" x14ac:dyDescent="0.25"/>
    <row r="780" s="2" customFormat="1" x14ac:dyDescent="0.25"/>
    <row r="781" s="2" customFormat="1" x14ac:dyDescent="0.25"/>
    <row r="782" s="2" customFormat="1" x14ac:dyDescent="0.25"/>
    <row r="783" s="2" customFormat="1" x14ac:dyDescent="0.25"/>
    <row r="784" s="2" customFormat="1" x14ac:dyDescent="0.25"/>
    <row r="785" s="2" customFormat="1" x14ac:dyDescent="0.25"/>
    <row r="786" s="2" customFormat="1" x14ac:dyDescent="0.25"/>
    <row r="787" s="2" customFormat="1" x14ac:dyDescent="0.25"/>
    <row r="788" s="2" customFormat="1" x14ac:dyDescent="0.25"/>
    <row r="789" s="2" customFormat="1" x14ac:dyDescent="0.25"/>
    <row r="790" s="2" customFormat="1" x14ac:dyDescent="0.25"/>
    <row r="791" s="2" customFormat="1" x14ac:dyDescent="0.25"/>
    <row r="792" s="2" customFormat="1" x14ac:dyDescent="0.25"/>
    <row r="793" s="2" customFormat="1" x14ac:dyDescent="0.25"/>
    <row r="794" s="2" customFormat="1" x14ac:dyDescent="0.25"/>
    <row r="795" s="2" customFormat="1" x14ac:dyDescent="0.25"/>
    <row r="796" s="2" customFormat="1" x14ac:dyDescent="0.25"/>
    <row r="797" s="2" customFormat="1" x14ac:dyDescent="0.25"/>
    <row r="798" s="2" customFormat="1" x14ac:dyDescent="0.25"/>
    <row r="799" s="2" customFormat="1" x14ac:dyDescent="0.25"/>
    <row r="800" s="2" customFormat="1" x14ac:dyDescent="0.25"/>
    <row r="801" s="2" customFormat="1" x14ac:dyDescent="0.25"/>
    <row r="802" s="2" customFormat="1" x14ac:dyDescent="0.25"/>
    <row r="803" s="2" customFormat="1" x14ac:dyDescent="0.25"/>
    <row r="804" s="2" customFormat="1" x14ac:dyDescent="0.25"/>
    <row r="805" s="2" customFormat="1" x14ac:dyDescent="0.25"/>
    <row r="806" s="2" customFormat="1" x14ac:dyDescent="0.25"/>
    <row r="807" s="2" customFormat="1" x14ac:dyDescent="0.25"/>
    <row r="808" s="2" customFormat="1" x14ac:dyDescent="0.25"/>
    <row r="809" s="2" customFormat="1" x14ac:dyDescent="0.25"/>
    <row r="810" s="2" customFormat="1" x14ac:dyDescent="0.25"/>
    <row r="811" s="2" customFormat="1" x14ac:dyDescent="0.25"/>
    <row r="812" s="2" customFormat="1" x14ac:dyDescent="0.25"/>
    <row r="813" s="2" customFormat="1" x14ac:dyDescent="0.25"/>
    <row r="814" s="2" customFormat="1" x14ac:dyDescent="0.25"/>
    <row r="815" s="2" customFormat="1" x14ac:dyDescent="0.25"/>
    <row r="816" s="2" customFormat="1" x14ac:dyDescent="0.25"/>
    <row r="817" s="2" customFormat="1" x14ac:dyDescent="0.25"/>
    <row r="818" s="2" customFormat="1" x14ac:dyDescent="0.25"/>
    <row r="819" s="2" customFormat="1" x14ac:dyDescent="0.25"/>
    <row r="820" s="2" customFormat="1" x14ac:dyDescent="0.25"/>
    <row r="821" s="2" customFormat="1" x14ac:dyDescent="0.25"/>
    <row r="822" s="2" customFormat="1" x14ac:dyDescent="0.25"/>
    <row r="823" s="2" customFormat="1" x14ac:dyDescent="0.25"/>
    <row r="824" s="2" customFormat="1" x14ac:dyDescent="0.25"/>
    <row r="825" s="2" customFormat="1" x14ac:dyDescent="0.25"/>
    <row r="826" s="2" customFormat="1" x14ac:dyDescent="0.25"/>
    <row r="827" s="2" customFormat="1" x14ac:dyDescent="0.25"/>
    <row r="828" s="2" customFormat="1" x14ac:dyDescent="0.25"/>
    <row r="829" s="2" customFormat="1" x14ac:dyDescent="0.25"/>
    <row r="830" s="2" customFormat="1" x14ac:dyDescent="0.25"/>
    <row r="831" s="2" customFormat="1" x14ac:dyDescent="0.25"/>
    <row r="832" s="2" customFormat="1" x14ac:dyDescent="0.25"/>
    <row r="833" s="2" customFormat="1" x14ac:dyDescent="0.25"/>
    <row r="834" s="2" customFormat="1" x14ac:dyDescent="0.25"/>
    <row r="835" s="2" customFormat="1" x14ac:dyDescent="0.25"/>
    <row r="836" s="2" customFormat="1" x14ac:dyDescent="0.25"/>
    <row r="837" s="2" customFormat="1" x14ac:dyDescent="0.25"/>
    <row r="838" s="2" customFormat="1" x14ac:dyDescent="0.25"/>
    <row r="839" s="2" customFormat="1" x14ac:dyDescent="0.25"/>
    <row r="840" s="2" customFormat="1" x14ac:dyDescent="0.25"/>
    <row r="841" s="2" customFormat="1" x14ac:dyDescent="0.25"/>
    <row r="842" s="2" customFormat="1" x14ac:dyDescent="0.25"/>
    <row r="843" s="2" customFormat="1" x14ac:dyDescent="0.25"/>
    <row r="844" s="2" customFormat="1" x14ac:dyDescent="0.25"/>
    <row r="845" s="2" customFormat="1" x14ac:dyDescent="0.25"/>
    <row r="846" s="2" customFormat="1" x14ac:dyDescent="0.25"/>
    <row r="847" s="2" customFormat="1" x14ac:dyDescent="0.25"/>
    <row r="848" s="2" customFormat="1" x14ac:dyDescent="0.25"/>
    <row r="849" s="2" customFormat="1" x14ac:dyDescent="0.25"/>
    <row r="850" s="2" customFormat="1" x14ac:dyDescent="0.25"/>
    <row r="851" s="2" customFormat="1" x14ac:dyDescent="0.25"/>
    <row r="852" s="2" customFormat="1" x14ac:dyDescent="0.25"/>
    <row r="853" s="2" customFormat="1" x14ac:dyDescent="0.25"/>
    <row r="854" s="2" customFormat="1" x14ac:dyDescent="0.25"/>
    <row r="855" s="2" customFormat="1" x14ac:dyDescent="0.25"/>
    <row r="856" s="2" customFormat="1" x14ac:dyDescent="0.25"/>
    <row r="857" s="2" customFormat="1" x14ac:dyDescent="0.25"/>
    <row r="858" s="2" customFormat="1" x14ac:dyDescent="0.25"/>
    <row r="859" s="2" customFormat="1" x14ac:dyDescent="0.25"/>
    <row r="860" s="2" customFormat="1" x14ac:dyDescent="0.25"/>
    <row r="861" s="2" customFormat="1" x14ac:dyDescent="0.25"/>
    <row r="862" s="2" customFormat="1" x14ac:dyDescent="0.25"/>
    <row r="863" s="2" customFormat="1" x14ac:dyDescent="0.25"/>
    <row r="864" s="2" customFormat="1" x14ac:dyDescent="0.25"/>
    <row r="865" s="2" customFormat="1" x14ac:dyDescent="0.25"/>
    <row r="866" s="2" customFormat="1" x14ac:dyDescent="0.25"/>
    <row r="867" s="2" customFormat="1" x14ac:dyDescent="0.25"/>
    <row r="868" s="2" customFormat="1" x14ac:dyDescent="0.25"/>
    <row r="869" s="2" customFormat="1" x14ac:dyDescent="0.25"/>
    <row r="870" s="2" customFormat="1" x14ac:dyDescent="0.25"/>
    <row r="871" s="2" customFormat="1" x14ac:dyDescent="0.25"/>
    <row r="872" s="2" customFormat="1" x14ac:dyDescent="0.25"/>
    <row r="873" s="2" customFormat="1" x14ac:dyDescent="0.25"/>
    <row r="874" s="2" customFormat="1" x14ac:dyDescent="0.25"/>
    <row r="875" s="2" customFormat="1" x14ac:dyDescent="0.25"/>
    <row r="876" s="2" customFormat="1" x14ac:dyDescent="0.25"/>
    <row r="877" s="2" customFormat="1" x14ac:dyDescent="0.25"/>
    <row r="878" s="2" customFormat="1" x14ac:dyDescent="0.25"/>
    <row r="879" s="2" customFormat="1" x14ac:dyDescent="0.25"/>
    <row r="880" s="2" customFormat="1" x14ac:dyDescent="0.25"/>
    <row r="881" s="2" customFormat="1" x14ac:dyDescent="0.25"/>
    <row r="882" s="2" customFormat="1" x14ac:dyDescent="0.25"/>
    <row r="883" s="2" customFormat="1" x14ac:dyDescent="0.25"/>
    <row r="884" s="2" customFormat="1" x14ac:dyDescent="0.25"/>
    <row r="885" s="2" customFormat="1" x14ac:dyDescent="0.25"/>
    <row r="886" s="2" customFormat="1" x14ac:dyDescent="0.25"/>
    <row r="887" s="2" customFormat="1" x14ac:dyDescent="0.25"/>
    <row r="888" s="2" customFormat="1" x14ac:dyDescent="0.25"/>
    <row r="889" s="2" customFormat="1" x14ac:dyDescent="0.25"/>
    <row r="890" s="2" customFormat="1" x14ac:dyDescent="0.25"/>
    <row r="891" s="2" customFormat="1" x14ac:dyDescent="0.25"/>
    <row r="892" s="2" customFormat="1" x14ac:dyDescent="0.25"/>
    <row r="893" s="2" customFormat="1" x14ac:dyDescent="0.25"/>
    <row r="894" s="2" customFormat="1" x14ac:dyDescent="0.25"/>
    <row r="895" s="2" customFormat="1" x14ac:dyDescent="0.25"/>
    <row r="896" s="2" customFormat="1" x14ac:dyDescent="0.25"/>
    <row r="897" s="2" customFormat="1" x14ac:dyDescent="0.25"/>
    <row r="898" s="2" customFormat="1" x14ac:dyDescent="0.25"/>
    <row r="899" s="2" customFormat="1" x14ac:dyDescent="0.25"/>
    <row r="900" s="2" customFormat="1" x14ac:dyDescent="0.25"/>
    <row r="901" s="2" customFormat="1" x14ac:dyDescent="0.25"/>
    <row r="902" s="2" customFormat="1" x14ac:dyDescent="0.25"/>
    <row r="903" s="2" customFormat="1" x14ac:dyDescent="0.25"/>
    <row r="904" s="2" customFormat="1" x14ac:dyDescent="0.25"/>
    <row r="905" s="2" customFormat="1" x14ac:dyDescent="0.25"/>
    <row r="906" s="2" customFormat="1" x14ac:dyDescent="0.25"/>
    <row r="907" s="2" customFormat="1" x14ac:dyDescent="0.25"/>
    <row r="908" s="2" customFormat="1" x14ac:dyDescent="0.25"/>
    <row r="909" s="2" customFormat="1" x14ac:dyDescent="0.25"/>
    <row r="910" s="2" customFormat="1" x14ac:dyDescent="0.25"/>
    <row r="911" s="2" customFormat="1" x14ac:dyDescent="0.25"/>
    <row r="912" s="2" customFormat="1" x14ac:dyDescent="0.25"/>
    <row r="913" s="2" customFormat="1" x14ac:dyDescent="0.25"/>
    <row r="914" s="2" customFormat="1" x14ac:dyDescent="0.25"/>
    <row r="915" s="2" customFormat="1" x14ac:dyDescent="0.25"/>
    <row r="916" s="2" customFormat="1" x14ac:dyDescent="0.25"/>
    <row r="917" s="2" customFormat="1" x14ac:dyDescent="0.25"/>
    <row r="918" s="2" customFormat="1" x14ac:dyDescent="0.25"/>
    <row r="919" s="2" customFormat="1" x14ac:dyDescent="0.25"/>
    <row r="920" s="2" customFormat="1" x14ac:dyDescent="0.25"/>
    <row r="921" s="2" customFormat="1" x14ac:dyDescent="0.25"/>
    <row r="922" s="2" customFormat="1" x14ac:dyDescent="0.25"/>
    <row r="923" s="2" customFormat="1" x14ac:dyDescent="0.25"/>
    <row r="924" s="2" customFormat="1" x14ac:dyDescent="0.25"/>
    <row r="925" s="2" customFormat="1" x14ac:dyDescent="0.25"/>
    <row r="926" s="2" customFormat="1" x14ac:dyDescent="0.25"/>
    <row r="927" s="2" customFormat="1" x14ac:dyDescent="0.25"/>
    <row r="928" s="2" customFormat="1" x14ac:dyDescent="0.25"/>
    <row r="929" s="2" customFormat="1" x14ac:dyDescent="0.25"/>
    <row r="930" s="2" customFormat="1" x14ac:dyDescent="0.25"/>
    <row r="931" s="2" customFormat="1" x14ac:dyDescent="0.25"/>
    <row r="932" s="2" customFormat="1" x14ac:dyDescent="0.25"/>
    <row r="933" s="2" customFormat="1" x14ac:dyDescent="0.25"/>
    <row r="934" s="2" customFormat="1" x14ac:dyDescent="0.25"/>
    <row r="935" s="2" customFormat="1" x14ac:dyDescent="0.25"/>
    <row r="936" s="2" customFormat="1" x14ac:dyDescent="0.25"/>
    <row r="937" s="2" customFormat="1" x14ac:dyDescent="0.25"/>
    <row r="938" s="2" customFormat="1" x14ac:dyDescent="0.25"/>
    <row r="939" s="2" customFormat="1" x14ac:dyDescent="0.25"/>
    <row r="940" s="2" customFormat="1" x14ac:dyDescent="0.25"/>
    <row r="941" s="2" customFormat="1" x14ac:dyDescent="0.25"/>
    <row r="942" s="2" customFormat="1" x14ac:dyDescent="0.25"/>
    <row r="943" s="2" customFormat="1" x14ac:dyDescent="0.25"/>
    <row r="944" s="2" customFormat="1" x14ac:dyDescent="0.25"/>
    <row r="945" s="2" customFormat="1" x14ac:dyDescent="0.25"/>
    <row r="946" s="2" customFormat="1" x14ac:dyDescent="0.25"/>
    <row r="947" s="2" customFormat="1" x14ac:dyDescent="0.25"/>
    <row r="948" s="2" customFormat="1" x14ac:dyDescent="0.25"/>
    <row r="949" s="2" customFormat="1" x14ac:dyDescent="0.25"/>
    <row r="950" s="2" customFormat="1" x14ac:dyDescent="0.25"/>
    <row r="951" s="2" customFormat="1" x14ac:dyDescent="0.25"/>
    <row r="952" s="2" customFormat="1" x14ac:dyDescent="0.25"/>
    <row r="953" s="2" customFormat="1" x14ac:dyDescent="0.25"/>
    <row r="954" s="2" customFormat="1" x14ac:dyDescent="0.25"/>
    <row r="955" s="2" customFormat="1" x14ac:dyDescent="0.25"/>
    <row r="956" s="2" customFormat="1" x14ac:dyDescent="0.25"/>
    <row r="957" s="2" customFormat="1" x14ac:dyDescent="0.25"/>
    <row r="958" s="2" customFormat="1" x14ac:dyDescent="0.25"/>
    <row r="959" s="2" customFormat="1" x14ac:dyDescent="0.25"/>
    <row r="960" s="2" customFormat="1" x14ac:dyDescent="0.25"/>
    <row r="961" s="2" customFormat="1" x14ac:dyDescent="0.25"/>
    <row r="962" s="2" customFormat="1" x14ac:dyDescent="0.25"/>
    <row r="963" s="2" customFormat="1" x14ac:dyDescent="0.25"/>
    <row r="964" s="2" customFormat="1" x14ac:dyDescent="0.25"/>
    <row r="965" s="2" customFormat="1" x14ac:dyDescent="0.25"/>
    <row r="966" s="2" customFormat="1" x14ac:dyDescent="0.25"/>
    <row r="967" s="2" customFormat="1" x14ac:dyDescent="0.25"/>
    <row r="968" s="2" customFormat="1" x14ac:dyDescent="0.25"/>
    <row r="969" s="2" customFormat="1" x14ac:dyDescent="0.25"/>
    <row r="970" s="2" customFormat="1" x14ac:dyDescent="0.25"/>
    <row r="971" s="2" customFormat="1" x14ac:dyDescent="0.25"/>
    <row r="972" s="2" customFormat="1" x14ac:dyDescent="0.25"/>
    <row r="973" s="2" customFormat="1" x14ac:dyDescent="0.25"/>
    <row r="974" s="2" customFormat="1" x14ac:dyDescent="0.25"/>
    <row r="975" s="2" customFormat="1" x14ac:dyDescent="0.25"/>
    <row r="976" s="2" customFormat="1" x14ac:dyDescent="0.25"/>
    <row r="977" s="2" customFormat="1" x14ac:dyDescent="0.25"/>
    <row r="978" s="2" customFormat="1" x14ac:dyDescent="0.25"/>
    <row r="979" s="2" customFormat="1" x14ac:dyDescent="0.25"/>
    <row r="980" s="2" customFormat="1" x14ac:dyDescent="0.25"/>
    <row r="981" s="2" customFormat="1" x14ac:dyDescent="0.25"/>
    <row r="982" s="2" customFormat="1" x14ac:dyDescent="0.25"/>
    <row r="983" s="2" customFormat="1" x14ac:dyDescent="0.25"/>
    <row r="984" s="2" customFormat="1" x14ac:dyDescent="0.25"/>
    <row r="985" s="2" customFormat="1" x14ac:dyDescent="0.25"/>
    <row r="986" s="2" customFormat="1" x14ac:dyDescent="0.25"/>
    <row r="987" s="2" customFormat="1" x14ac:dyDescent="0.25"/>
    <row r="988" s="2" customFormat="1" x14ac:dyDescent="0.25"/>
    <row r="989" s="2" customFormat="1" x14ac:dyDescent="0.25"/>
    <row r="990" s="2" customFormat="1" x14ac:dyDescent="0.25"/>
    <row r="991" s="2" customFormat="1" x14ac:dyDescent="0.25"/>
    <row r="992" s="2" customFormat="1" x14ac:dyDescent="0.25"/>
    <row r="993" s="2" customFormat="1" x14ac:dyDescent="0.25"/>
    <row r="994" s="2" customFormat="1" x14ac:dyDescent="0.25"/>
    <row r="995" s="2" customFormat="1" x14ac:dyDescent="0.25"/>
    <row r="996" s="2" customFormat="1" x14ac:dyDescent="0.25"/>
    <row r="997" s="2" customFormat="1" x14ac:dyDescent="0.25"/>
    <row r="998" s="2" customFormat="1" x14ac:dyDescent="0.25"/>
    <row r="999" s="2" customFormat="1" x14ac:dyDescent="0.25"/>
    <row r="1000" s="2" customFormat="1" x14ac:dyDescent="0.25"/>
    <row r="1001" s="2" customFormat="1" x14ac:dyDescent="0.25"/>
    <row r="1002" s="2" customFormat="1" x14ac:dyDescent="0.25"/>
    <row r="1003" s="2" customFormat="1" x14ac:dyDescent="0.25"/>
    <row r="1004" s="2" customFormat="1" x14ac:dyDescent="0.25"/>
    <row r="1005" s="2" customFormat="1" x14ac:dyDescent="0.25"/>
    <row r="1006" s="2" customFormat="1" x14ac:dyDescent="0.25"/>
    <row r="1007" s="2" customFormat="1" x14ac:dyDescent="0.25"/>
    <row r="1008" s="2" customFormat="1" x14ac:dyDescent="0.25"/>
    <row r="1009" s="2" customFormat="1" x14ac:dyDescent="0.25"/>
    <row r="1010" s="2" customFormat="1" x14ac:dyDescent="0.25"/>
    <row r="1011" s="2" customFormat="1" x14ac:dyDescent="0.25"/>
    <row r="1012" s="2" customFormat="1" x14ac:dyDescent="0.25"/>
    <row r="1013" s="2" customFormat="1" x14ac:dyDescent="0.25"/>
    <row r="1014" s="2" customFormat="1" x14ac:dyDescent="0.25"/>
    <row r="1015" s="2" customFormat="1" x14ac:dyDescent="0.25"/>
    <row r="1016" s="2" customFormat="1" x14ac:dyDescent="0.25"/>
    <row r="1017" s="2" customFormat="1" x14ac:dyDescent="0.25"/>
    <row r="1018" s="2" customFormat="1" x14ac:dyDescent="0.25"/>
    <row r="1019" s="2" customFormat="1" x14ac:dyDescent="0.25"/>
    <row r="1020" s="2" customFormat="1" x14ac:dyDescent="0.25"/>
    <row r="1021" s="2" customFormat="1" x14ac:dyDescent="0.25"/>
    <row r="1022" s="2" customFormat="1" x14ac:dyDescent="0.25"/>
    <row r="1023" s="2" customFormat="1" x14ac:dyDescent="0.25"/>
    <row r="1024" s="2" customFormat="1" x14ac:dyDescent="0.25"/>
    <row r="1025" s="2" customFormat="1" x14ac:dyDescent="0.25"/>
    <row r="1026" s="2" customFormat="1" x14ac:dyDescent="0.25"/>
    <row r="1027" s="2" customFormat="1" x14ac:dyDescent="0.25"/>
    <row r="1028" s="2" customFormat="1" x14ac:dyDescent="0.25"/>
    <row r="1029" s="2" customFormat="1" x14ac:dyDescent="0.25"/>
    <row r="1030" s="2" customFormat="1" x14ac:dyDescent="0.25"/>
    <row r="1031" s="2" customFormat="1" x14ac:dyDescent="0.25"/>
    <row r="1032" s="2" customFormat="1" x14ac:dyDescent="0.25"/>
    <row r="1033" s="2" customFormat="1" x14ac:dyDescent="0.25"/>
    <row r="1034" s="2" customFormat="1" x14ac:dyDescent="0.25"/>
    <row r="1035" s="2" customFormat="1" x14ac:dyDescent="0.25"/>
    <row r="1036" s="2" customFormat="1" x14ac:dyDescent="0.25"/>
    <row r="1037" s="2" customFormat="1" x14ac:dyDescent="0.25"/>
    <row r="1038" s="2" customFormat="1" x14ac:dyDescent="0.25"/>
    <row r="1039" s="2" customFormat="1" x14ac:dyDescent="0.25"/>
    <row r="1040" s="2" customFormat="1" x14ac:dyDescent="0.25"/>
    <row r="1041" s="2" customFormat="1" x14ac:dyDescent="0.25"/>
    <row r="1042" s="2" customFormat="1" x14ac:dyDescent="0.25"/>
    <row r="1043" s="2" customFormat="1" x14ac:dyDescent="0.25"/>
    <row r="1044" s="2" customFormat="1" x14ac:dyDescent="0.25"/>
    <row r="1045" s="2" customFormat="1" x14ac:dyDescent="0.25"/>
    <row r="1046" s="2" customFormat="1" x14ac:dyDescent="0.25"/>
    <row r="1047" s="2" customFormat="1" x14ac:dyDescent="0.25"/>
    <row r="1048" s="2" customFormat="1" x14ac:dyDescent="0.25"/>
    <row r="1049" s="2" customFormat="1" x14ac:dyDescent="0.25"/>
    <row r="1050" s="2" customFormat="1" x14ac:dyDescent="0.25"/>
    <row r="1051" s="2" customFormat="1" x14ac:dyDescent="0.25"/>
    <row r="1052" s="2" customFormat="1" x14ac:dyDescent="0.25"/>
    <row r="1053" s="2" customFormat="1" x14ac:dyDescent="0.25"/>
    <row r="1054" s="2" customFormat="1" x14ac:dyDescent="0.25"/>
    <row r="1055" s="2" customFormat="1" x14ac:dyDescent="0.25"/>
    <row r="1056" s="2" customFormat="1" x14ac:dyDescent="0.25"/>
    <row r="1057" s="2" customFormat="1" x14ac:dyDescent="0.25"/>
    <row r="1058" s="2" customFormat="1" x14ac:dyDescent="0.25"/>
    <row r="1059" s="2" customFormat="1" x14ac:dyDescent="0.25"/>
    <row r="1060" s="2" customFormat="1" x14ac:dyDescent="0.25"/>
    <row r="1061" s="2" customFormat="1" x14ac:dyDescent="0.25"/>
    <row r="1062" s="2" customFormat="1" x14ac:dyDescent="0.25"/>
    <row r="1063" s="2" customFormat="1" x14ac:dyDescent="0.25"/>
    <row r="1064" s="2" customFormat="1" x14ac:dyDescent="0.25"/>
    <row r="1065" s="2" customFormat="1" x14ac:dyDescent="0.25"/>
    <row r="1066" s="2" customFormat="1" x14ac:dyDescent="0.25"/>
    <row r="1067" s="2" customFormat="1" x14ac:dyDescent="0.25"/>
    <row r="1068" s="2" customFormat="1" x14ac:dyDescent="0.25"/>
    <row r="1069" s="2" customFormat="1" x14ac:dyDescent="0.25"/>
    <row r="1070" s="2" customFormat="1" x14ac:dyDescent="0.25"/>
    <row r="1071" s="2" customFormat="1" x14ac:dyDescent="0.25"/>
    <row r="1072" s="2" customFormat="1" x14ac:dyDescent="0.25"/>
    <row r="1073" s="2" customFormat="1" x14ac:dyDescent="0.25"/>
    <row r="1074" s="2" customFormat="1" x14ac:dyDescent="0.25"/>
    <row r="1075" s="2" customFormat="1" x14ac:dyDescent="0.25"/>
    <row r="1076" s="2" customFormat="1" x14ac:dyDescent="0.25"/>
    <row r="1077" s="2" customFormat="1" x14ac:dyDescent="0.25"/>
    <row r="1078" s="2" customFormat="1" x14ac:dyDescent="0.25"/>
    <row r="1079" s="2" customFormat="1" x14ac:dyDescent="0.25"/>
    <row r="1080" s="2" customFormat="1" x14ac:dyDescent="0.25"/>
    <row r="1081" s="2" customFormat="1" x14ac:dyDescent="0.25"/>
    <row r="1082" s="2" customFormat="1" x14ac:dyDescent="0.25"/>
    <row r="1083" s="2" customFormat="1" x14ac:dyDescent="0.25"/>
    <row r="1084" s="2" customFormat="1" x14ac:dyDescent="0.25"/>
    <row r="1085" s="2" customFormat="1" x14ac:dyDescent="0.25"/>
    <row r="1086" s="2" customFormat="1" x14ac:dyDescent="0.25"/>
    <row r="1087" s="2" customFormat="1" x14ac:dyDescent="0.25"/>
    <row r="1088" s="2" customFormat="1" x14ac:dyDescent="0.25"/>
    <row r="1089" s="2" customFormat="1" x14ac:dyDescent="0.25"/>
    <row r="1090" s="2" customFormat="1" x14ac:dyDescent="0.25"/>
    <row r="1091" s="2" customFormat="1" x14ac:dyDescent="0.25"/>
    <row r="1092" s="2" customFormat="1" x14ac:dyDescent="0.25"/>
    <row r="1093" s="2" customFormat="1" x14ac:dyDescent="0.25"/>
    <row r="1094" s="2" customFormat="1" x14ac:dyDescent="0.25"/>
    <row r="1095" s="2" customFormat="1" x14ac:dyDescent="0.25"/>
    <row r="1096" s="2" customFormat="1" x14ac:dyDescent="0.25"/>
    <row r="1097" s="2" customFormat="1" x14ac:dyDescent="0.25"/>
    <row r="1098" s="2" customFormat="1" x14ac:dyDescent="0.25"/>
    <row r="1099" s="2" customFormat="1" x14ac:dyDescent="0.25"/>
    <row r="1100" s="2" customFormat="1" x14ac:dyDescent="0.25"/>
    <row r="1101" s="2" customFormat="1" x14ac:dyDescent="0.25"/>
    <row r="1102" s="2" customFormat="1" x14ac:dyDescent="0.25"/>
    <row r="1103" s="2" customFormat="1" x14ac:dyDescent="0.25"/>
    <row r="1104" s="2" customFormat="1" x14ac:dyDescent="0.25"/>
    <row r="1105" s="2" customFormat="1" x14ac:dyDescent="0.25"/>
    <row r="1106" s="2" customFormat="1" x14ac:dyDescent="0.25"/>
    <row r="1107" s="2" customFormat="1" x14ac:dyDescent="0.25"/>
    <row r="1108" s="2" customFormat="1" x14ac:dyDescent="0.25"/>
    <row r="1109" s="2" customFormat="1" x14ac:dyDescent="0.25"/>
    <row r="1110" s="2" customFormat="1" x14ac:dyDescent="0.25"/>
    <row r="1111" s="2" customFormat="1" x14ac:dyDescent="0.25"/>
    <row r="1112" s="2" customFormat="1" x14ac:dyDescent="0.25"/>
    <row r="1113" s="2" customFormat="1" x14ac:dyDescent="0.25"/>
    <row r="1114" s="2" customFormat="1" x14ac:dyDescent="0.25"/>
    <row r="1115" s="2" customFormat="1" x14ac:dyDescent="0.25"/>
    <row r="1116" s="2" customFormat="1" x14ac:dyDescent="0.25"/>
    <row r="1117" s="2" customFormat="1" x14ac:dyDescent="0.25"/>
    <row r="1118" s="2" customFormat="1" x14ac:dyDescent="0.25"/>
    <row r="1119" s="2" customFormat="1" x14ac:dyDescent="0.25"/>
    <row r="1120" s="2" customFormat="1" x14ac:dyDescent="0.25"/>
    <row r="1121" s="2" customFormat="1" x14ac:dyDescent="0.25"/>
    <row r="1122" s="2" customFormat="1" x14ac:dyDescent="0.25"/>
    <row r="1123" s="2" customFormat="1" x14ac:dyDescent="0.25"/>
    <row r="1124" s="2" customFormat="1" x14ac:dyDescent="0.25"/>
    <row r="1125" s="2" customFormat="1" x14ac:dyDescent="0.25"/>
    <row r="1126" s="2" customFormat="1" x14ac:dyDescent="0.25"/>
    <row r="1127" s="2" customFormat="1" x14ac:dyDescent="0.25"/>
    <row r="1128" s="2" customFormat="1" x14ac:dyDescent="0.25"/>
    <row r="1129" s="2" customFormat="1" x14ac:dyDescent="0.25"/>
    <row r="1130" s="2" customFormat="1" x14ac:dyDescent="0.25"/>
    <row r="1131" s="2" customFormat="1" x14ac:dyDescent="0.25"/>
    <row r="1132" s="2" customFormat="1" x14ac:dyDescent="0.25"/>
    <row r="1133" s="2" customFormat="1" x14ac:dyDescent="0.25"/>
    <row r="1134" s="2" customFormat="1" x14ac:dyDescent="0.25"/>
    <row r="1135" s="2" customFormat="1" x14ac:dyDescent="0.25"/>
    <row r="1136" s="2" customFormat="1" x14ac:dyDescent="0.25"/>
    <row r="1137" s="2" customFormat="1" x14ac:dyDescent="0.25"/>
    <row r="1138" s="2" customFormat="1" x14ac:dyDescent="0.25"/>
    <row r="1139" s="2" customFormat="1" x14ac:dyDescent="0.25"/>
    <row r="1140" s="2" customFormat="1" x14ac:dyDescent="0.25"/>
    <row r="1141" s="2" customFormat="1" x14ac:dyDescent="0.25"/>
    <row r="1142" s="2" customFormat="1" x14ac:dyDescent="0.25"/>
    <row r="1143" s="2" customFormat="1" x14ac:dyDescent="0.25"/>
    <row r="1144" s="2" customFormat="1" x14ac:dyDescent="0.25"/>
    <row r="1145" s="2" customFormat="1" x14ac:dyDescent="0.25"/>
    <row r="1146" s="2" customFormat="1" x14ac:dyDescent="0.25"/>
    <row r="1147" s="2" customFormat="1" x14ac:dyDescent="0.25"/>
    <row r="1148" s="2" customFormat="1" x14ac:dyDescent="0.25"/>
    <row r="1149" s="2" customFormat="1" x14ac:dyDescent="0.25"/>
    <row r="1150" s="2" customFormat="1" x14ac:dyDescent="0.25"/>
    <row r="1151" s="2" customFormat="1" x14ac:dyDescent="0.25"/>
    <row r="1152" s="2" customFormat="1" x14ac:dyDescent="0.25"/>
    <row r="1153" s="2" customFormat="1" x14ac:dyDescent="0.25"/>
    <row r="1154" s="2" customFormat="1" x14ac:dyDescent="0.25"/>
    <row r="1155" s="2" customFormat="1" x14ac:dyDescent="0.25"/>
    <row r="1156" s="2" customFormat="1" x14ac:dyDescent="0.25"/>
    <row r="1157" s="2" customFormat="1" x14ac:dyDescent="0.25"/>
    <row r="1158" s="2" customFormat="1" x14ac:dyDescent="0.25"/>
    <row r="1159" s="2" customFormat="1" x14ac:dyDescent="0.25"/>
    <row r="1160" s="2" customFormat="1" x14ac:dyDescent="0.25"/>
    <row r="1161" s="2" customFormat="1" x14ac:dyDescent="0.25"/>
    <row r="1162" s="2" customFormat="1" x14ac:dyDescent="0.25"/>
    <row r="1163" s="2" customFormat="1" x14ac:dyDescent="0.25"/>
    <row r="1164" s="2" customFormat="1" x14ac:dyDescent="0.25"/>
    <row r="1165" s="2" customFormat="1" x14ac:dyDescent="0.25"/>
    <row r="1166" s="2" customFormat="1" x14ac:dyDescent="0.25"/>
    <row r="1167" s="2" customFormat="1" x14ac:dyDescent="0.25"/>
    <row r="1168" s="2" customFormat="1" x14ac:dyDescent="0.25"/>
    <row r="1169" s="2" customFormat="1" x14ac:dyDescent="0.25"/>
    <row r="1170" s="2" customFormat="1" x14ac:dyDescent="0.25"/>
    <row r="1171" s="2" customFormat="1" x14ac:dyDescent="0.25"/>
    <row r="1172" s="2" customFormat="1" x14ac:dyDescent="0.25"/>
    <row r="1173" s="2" customFormat="1" x14ac:dyDescent="0.25"/>
    <row r="1174" s="2" customFormat="1" x14ac:dyDescent="0.25"/>
    <row r="1175" s="2" customFormat="1" x14ac:dyDescent="0.25"/>
    <row r="1176" s="2" customFormat="1" x14ac:dyDescent="0.25"/>
    <row r="1177" s="2" customFormat="1" x14ac:dyDescent="0.25"/>
    <row r="1178" s="2" customFormat="1" x14ac:dyDescent="0.25"/>
    <row r="1179" s="2" customFormat="1" x14ac:dyDescent="0.25"/>
    <row r="1180" s="2" customFormat="1" x14ac:dyDescent="0.25"/>
    <row r="1181" s="2" customFormat="1" x14ac:dyDescent="0.25"/>
    <row r="1182" s="2" customFormat="1" x14ac:dyDescent="0.25"/>
    <row r="1183" s="2" customFormat="1" x14ac:dyDescent="0.25"/>
    <row r="1184" s="2" customFormat="1" x14ac:dyDescent="0.25"/>
    <row r="1185" s="2" customFormat="1" x14ac:dyDescent="0.25"/>
    <row r="1186" s="2" customFormat="1" x14ac:dyDescent="0.25"/>
    <row r="1187" s="2" customFormat="1" x14ac:dyDescent="0.25"/>
    <row r="1188" s="2" customFormat="1" x14ac:dyDescent="0.25"/>
    <row r="1189" s="2" customFormat="1" x14ac:dyDescent="0.25"/>
    <row r="1190" s="2" customFormat="1" x14ac:dyDescent="0.25"/>
    <row r="1191" s="2" customFormat="1" x14ac:dyDescent="0.25"/>
    <row r="1192" s="2" customFormat="1" x14ac:dyDescent="0.25"/>
    <row r="1193" s="2" customFormat="1" x14ac:dyDescent="0.25"/>
    <row r="1194" s="2" customFormat="1" x14ac:dyDescent="0.25"/>
    <row r="1195" s="2" customFormat="1" x14ac:dyDescent="0.25"/>
    <row r="1196" s="2" customFormat="1" x14ac:dyDescent="0.25"/>
    <row r="1197" s="2" customFormat="1" x14ac:dyDescent="0.25"/>
    <row r="1198" s="2" customFormat="1" x14ac:dyDescent="0.25"/>
    <row r="1199" s="2" customFormat="1" x14ac:dyDescent="0.25"/>
    <row r="1200" s="2" customFormat="1" x14ac:dyDescent="0.25"/>
    <row r="1201" s="2" customFormat="1" x14ac:dyDescent="0.25"/>
    <row r="1202" s="2" customFormat="1" x14ac:dyDescent="0.25"/>
    <row r="1203" s="2" customFormat="1" x14ac:dyDescent="0.25"/>
    <row r="1204" s="2" customFormat="1" x14ac:dyDescent="0.25"/>
    <row r="1205" s="2" customFormat="1" x14ac:dyDescent="0.25"/>
    <row r="1206" s="2" customFormat="1" x14ac:dyDescent="0.25"/>
    <row r="1207" s="2" customFormat="1" x14ac:dyDescent="0.25"/>
    <row r="1208" s="2" customFormat="1" x14ac:dyDescent="0.25"/>
    <row r="1209" s="2" customFormat="1" x14ac:dyDescent="0.25"/>
    <row r="1210" s="2" customFormat="1" x14ac:dyDescent="0.25"/>
    <row r="1211" s="2" customFormat="1" x14ac:dyDescent="0.25"/>
  </sheetData>
  <mergeCells count="14">
    <mergeCell ref="A45:B45"/>
    <mergeCell ref="C45:I45"/>
    <mergeCell ref="A1:K1"/>
    <mergeCell ref="C44:I44"/>
    <mergeCell ref="C43:I43"/>
    <mergeCell ref="A40:B40"/>
    <mergeCell ref="A41:B41"/>
    <mergeCell ref="A42:B42"/>
    <mergeCell ref="A43:B43"/>
    <mergeCell ref="A44:B44"/>
    <mergeCell ref="A39:I39"/>
    <mergeCell ref="C40:I40"/>
    <mergeCell ref="C41:I41"/>
    <mergeCell ref="C42:I42"/>
  </mergeCells>
  <phoneticPr fontId="4" type="noConversion"/>
  <dataValidations count="2">
    <dataValidation type="whole" allowBlank="1" showInputMessage="1" showErrorMessage="1" sqref="A31:B37 A4:B29" xr:uid="{2B21F7F2-D468-4879-AD39-9B1CC21EBE8F}">
      <formula1>1</formula1>
      <formula2>200</formula2>
    </dataValidation>
    <dataValidation type="textLength" operator="lessThanOrEqual" showInputMessage="1" showErrorMessage="1" sqref="J35:J1048576 K22:K37 K3:K20 J2:J33" xr:uid="{48BA897F-58FE-4C3A-97D2-C57A545567A2}">
      <formula1>1000</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281EC026-3B6B-4550-8FDD-72DB8E604E0F}">
          <x14:formula1>
            <xm:f>Parámetros!$A$26:$A$28</xm:f>
          </x14:formula1>
          <xm:sqref>G4</xm:sqref>
        </x14:dataValidation>
        <x14:dataValidation type="list" allowBlank="1" showInputMessage="1" showErrorMessage="1" xr:uid="{26602A78-5117-412A-B5EE-5227B7645F3E}">
          <x14:formula1>
            <xm:f>Parámetros!$A$26:$A$27</xm:f>
          </x14:formula1>
          <xm:sqref>G5:G37</xm:sqref>
        </x14:dataValidation>
        <x14:dataValidation type="list" allowBlank="1" showInputMessage="1" showErrorMessage="1" xr:uid="{22EE04AE-2406-4FC3-8ED2-E9155AED8633}">
          <x14:formula1>
            <xm:f>Parámetros!$A$22:$A$25</xm:f>
          </x14:formula1>
          <xm:sqref>H4:H37</xm:sqref>
        </x14:dataValidation>
        <x14:dataValidation type="list" allowBlank="1" showInputMessage="1" showErrorMessage="1" xr:uid="{61107898-9C80-4492-80F0-F7529A6D4317}">
          <x14:formula1>
            <xm:f>Parámetros!$A$30:$A$32</xm:f>
          </x14:formula1>
          <xm:sqref>I4:I37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E7631-21EB-4F40-B38B-C49D014C544F}">
  <dimension ref="A1:R38"/>
  <sheetViews>
    <sheetView zoomScale="90" zoomScaleNormal="90" workbookViewId="0">
      <selection activeCell="F4" sqref="F4"/>
    </sheetView>
  </sheetViews>
  <sheetFormatPr baseColWidth="10" defaultColWidth="11.42578125" defaultRowHeight="15" x14ac:dyDescent="0.25"/>
  <cols>
    <col min="1" max="2" width="13.5703125" customWidth="1"/>
    <col min="3" max="3" width="11.7109375" customWidth="1"/>
    <col min="4" max="4" width="20.42578125" customWidth="1"/>
    <col min="5" max="5" width="11.7109375" customWidth="1"/>
    <col min="6" max="6" width="20.7109375" customWidth="1"/>
    <col min="7" max="10" width="11.7109375" customWidth="1"/>
    <col min="11" max="11" width="22.140625" customWidth="1"/>
    <col min="12" max="12" width="19.140625" customWidth="1"/>
    <col min="13" max="13" width="46.7109375" customWidth="1"/>
    <col min="14" max="14" width="37.28515625" customWidth="1"/>
    <col min="15" max="15" width="28.42578125" bestFit="1" customWidth="1"/>
    <col min="16" max="16" width="17.140625" customWidth="1"/>
  </cols>
  <sheetData>
    <row r="1" spans="1:18" ht="21" x14ac:dyDescent="0.35">
      <c r="A1" s="120" t="s">
        <v>141</v>
      </c>
      <c r="B1" s="120"/>
      <c r="C1" s="120"/>
      <c r="D1" s="120"/>
      <c r="E1" s="120"/>
      <c r="F1" s="120"/>
      <c r="G1" s="120"/>
      <c r="H1" s="120"/>
      <c r="I1" s="120"/>
      <c r="J1" s="120"/>
      <c r="K1" s="120"/>
      <c r="L1" s="120"/>
      <c r="M1" s="120"/>
      <c r="N1" s="120"/>
      <c r="O1" s="120"/>
      <c r="P1" s="120"/>
    </row>
    <row r="3" spans="1:18" ht="60" x14ac:dyDescent="0.25">
      <c r="A3" s="27" t="s">
        <v>142</v>
      </c>
      <c r="B3" s="27" t="s">
        <v>143</v>
      </c>
      <c r="C3" s="27" t="s">
        <v>144</v>
      </c>
      <c r="D3" s="27" t="s">
        <v>145</v>
      </c>
      <c r="E3" s="27" t="s">
        <v>146</v>
      </c>
      <c r="F3" s="27" t="s">
        <v>147</v>
      </c>
      <c r="G3" s="27" t="s">
        <v>148</v>
      </c>
      <c r="H3" s="27" t="s">
        <v>149</v>
      </c>
      <c r="I3" s="27" t="s">
        <v>150</v>
      </c>
      <c r="J3" s="27" t="s">
        <v>151</v>
      </c>
      <c r="K3" s="27" t="s">
        <v>152</v>
      </c>
      <c r="L3" s="33" t="s">
        <v>53</v>
      </c>
      <c r="M3" s="27" t="s">
        <v>153</v>
      </c>
      <c r="N3" s="27" t="s">
        <v>154</v>
      </c>
      <c r="O3" s="27" t="s">
        <v>155</v>
      </c>
      <c r="P3" s="27" t="s">
        <v>51</v>
      </c>
    </row>
    <row r="4" spans="1:18" ht="165" x14ac:dyDescent="0.25">
      <c r="A4" s="7">
        <v>1</v>
      </c>
      <c r="B4" s="65" t="s">
        <v>156</v>
      </c>
      <c r="C4" s="72">
        <v>0.3</v>
      </c>
      <c r="D4" s="65" t="s">
        <v>157</v>
      </c>
      <c r="E4" s="72">
        <v>0.4</v>
      </c>
      <c r="F4" s="7"/>
      <c r="G4" s="72">
        <v>0.6</v>
      </c>
      <c r="H4" s="7"/>
      <c r="I4" s="73"/>
      <c r="J4" s="7"/>
      <c r="K4" s="7" t="s">
        <v>158</v>
      </c>
      <c r="L4" s="6"/>
      <c r="M4" s="53" t="s">
        <v>159</v>
      </c>
      <c r="N4" s="53"/>
      <c r="O4" s="7" t="s">
        <v>160</v>
      </c>
      <c r="P4" s="6"/>
      <c r="Q4" s="24" t="s">
        <v>161</v>
      </c>
      <c r="R4" s="24" t="s">
        <v>158</v>
      </c>
    </row>
    <row r="5" spans="1:18" ht="195" x14ac:dyDescent="0.25">
      <c r="A5" s="7">
        <v>1</v>
      </c>
      <c r="B5" s="66" t="s">
        <v>162</v>
      </c>
      <c r="C5" s="72">
        <v>0.5</v>
      </c>
      <c r="D5" s="69">
        <v>0.75</v>
      </c>
      <c r="E5" s="72">
        <v>1</v>
      </c>
      <c r="F5" s="7"/>
      <c r="G5" s="72">
        <v>1</v>
      </c>
      <c r="H5" s="7"/>
      <c r="I5" s="73"/>
      <c r="J5" s="7"/>
      <c r="K5" s="7" t="s">
        <v>158</v>
      </c>
      <c r="L5" s="6"/>
      <c r="M5" s="53" t="s">
        <v>163</v>
      </c>
      <c r="N5" s="7"/>
      <c r="O5" s="7" t="s">
        <v>160</v>
      </c>
      <c r="P5" s="6"/>
      <c r="Q5" s="24" t="s">
        <v>164</v>
      </c>
      <c r="R5" s="24" t="s">
        <v>165</v>
      </c>
    </row>
    <row r="6" spans="1:18" ht="150" x14ac:dyDescent="0.25">
      <c r="A6" s="7">
        <v>2</v>
      </c>
      <c r="B6" s="66" t="s">
        <v>166</v>
      </c>
      <c r="C6" s="72">
        <v>0.55000000000000004</v>
      </c>
      <c r="D6" s="7">
        <f>AVERAGE(66,79,61,49,66)</f>
        <v>64.2</v>
      </c>
      <c r="E6" s="72">
        <v>0.65</v>
      </c>
      <c r="F6" s="7">
        <f>AVERAGE(63,57,61,59,65)</f>
        <v>61</v>
      </c>
      <c r="G6" s="72">
        <v>0.75</v>
      </c>
      <c r="H6" s="7">
        <f>AVERAGE(66,81,66,59,72)</f>
        <v>68.8</v>
      </c>
      <c r="I6" s="73"/>
      <c r="J6" s="7"/>
      <c r="K6" s="7" t="s">
        <v>158</v>
      </c>
      <c r="L6" s="6"/>
      <c r="M6" s="53" t="s">
        <v>167</v>
      </c>
      <c r="N6" s="53" t="s">
        <v>168</v>
      </c>
      <c r="O6" s="7" t="s">
        <v>169</v>
      </c>
      <c r="P6" s="6"/>
      <c r="R6" s="24" t="s">
        <v>170</v>
      </c>
    </row>
    <row r="7" spans="1:18" ht="120" x14ac:dyDescent="0.25">
      <c r="A7" s="7">
        <v>2</v>
      </c>
      <c r="B7" s="66" t="s">
        <v>171</v>
      </c>
      <c r="C7" s="72">
        <v>0.65</v>
      </c>
      <c r="D7" s="7">
        <f>AVERAGE(55,45,65)</f>
        <v>55</v>
      </c>
      <c r="E7" s="72">
        <v>0.7</v>
      </c>
      <c r="F7" s="70">
        <f>AVERAGE(66,59,60)</f>
        <v>61.666666666666664</v>
      </c>
      <c r="G7" s="72">
        <v>0.8</v>
      </c>
      <c r="H7" s="7">
        <f>AVERAGE(73,64,72,63)</f>
        <v>68</v>
      </c>
      <c r="I7" s="73"/>
      <c r="J7" s="7"/>
      <c r="K7" s="7" t="s">
        <v>158</v>
      </c>
      <c r="L7" s="6"/>
      <c r="M7" s="53" t="s">
        <v>172</v>
      </c>
      <c r="N7" s="53" t="s">
        <v>173</v>
      </c>
      <c r="O7" s="7" t="s">
        <v>169</v>
      </c>
      <c r="P7" s="6"/>
      <c r="R7" s="24" t="s">
        <v>174</v>
      </c>
    </row>
    <row r="8" spans="1:18" ht="120" x14ac:dyDescent="0.25">
      <c r="A8" s="7">
        <v>2</v>
      </c>
      <c r="B8" s="66" t="s">
        <v>175</v>
      </c>
      <c r="C8" s="72">
        <v>0.69</v>
      </c>
      <c r="D8" s="71">
        <v>0.877</v>
      </c>
      <c r="E8" s="72">
        <v>0.73</v>
      </c>
      <c r="F8" s="71">
        <v>0.82699999999999996</v>
      </c>
      <c r="G8" s="72">
        <v>0.76</v>
      </c>
      <c r="H8" s="71">
        <v>0.83799999999999997</v>
      </c>
      <c r="I8" s="74"/>
      <c r="J8" s="7"/>
      <c r="K8" s="7" t="s">
        <v>158</v>
      </c>
      <c r="L8" s="6"/>
      <c r="M8" s="53" t="s">
        <v>176</v>
      </c>
      <c r="N8" s="53" t="s">
        <v>177</v>
      </c>
      <c r="O8" s="7" t="s">
        <v>178</v>
      </c>
      <c r="P8" s="6"/>
    </row>
    <row r="9" spans="1:18" ht="180" x14ac:dyDescent="0.25">
      <c r="A9" s="7">
        <v>3</v>
      </c>
      <c r="B9" s="66" t="s">
        <v>179</v>
      </c>
      <c r="C9" s="73" t="s">
        <v>180</v>
      </c>
      <c r="D9" s="65" t="s">
        <v>229</v>
      </c>
      <c r="E9" s="72">
        <v>0.43</v>
      </c>
      <c r="F9" s="79">
        <v>0.33300000000000002</v>
      </c>
      <c r="G9" s="72">
        <v>0.46</v>
      </c>
      <c r="H9" s="7" t="s">
        <v>226</v>
      </c>
      <c r="I9" s="73"/>
      <c r="J9" s="7"/>
      <c r="K9" s="7" t="s">
        <v>170</v>
      </c>
      <c r="L9" s="6"/>
      <c r="M9" s="53" t="s">
        <v>231</v>
      </c>
      <c r="N9" s="53" t="s">
        <v>227</v>
      </c>
      <c r="O9" s="7" t="s">
        <v>178</v>
      </c>
      <c r="P9" s="6"/>
    </row>
    <row r="10" spans="1:18" ht="180" x14ac:dyDescent="0.25">
      <c r="A10" s="7">
        <v>3</v>
      </c>
      <c r="B10" s="66" t="s">
        <v>181</v>
      </c>
      <c r="C10" s="73" t="s">
        <v>180</v>
      </c>
      <c r="D10" s="78" t="s">
        <v>230</v>
      </c>
      <c r="E10" s="72">
        <v>0.42</v>
      </c>
      <c r="F10" s="65" t="s">
        <v>228</v>
      </c>
      <c r="G10" s="72">
        <v>0.45</v>
      </c>
      <c r="H10" s="7" t="s">
        <v>226</v>
      </c>
      <c r="I10" s="73"/>
      <c r="J10" s="7"/>
      <c r="K10" s="7" t="s">
        <v>170</v>
      </c>
      <c r="L10" s="6"/>
      <c r="M10" s="53" t="s">
        <v>231</v>
      </c>
      <c r="N10" s="53" t="s">
        <v>227</v>
      </c>
      <c r="O10" s="7" t="s">
        <v>182</v>
      </c>
      <c r="P10" s="6"/>
    </row>
    <row r="11" spans="1:18" ht="150" x14ac:dyDescent="0.25">
      <c r="A11" s="7">
        <v>4</v>
      </c>
      <c r="B11" s="66" t="s">
        <v>183</v>
      </c>
      <c r="C11" s="73" t="s">
        <v>180</v>
      </c>
      <c r="D11" s="7"/>
      <c r="E11" s="72" t="s">
        <v>180</v>
      </c>
      <c r="F11" s="7"/>
      <c r="G11" s="72">
        <v>0.3</v>
      </c>
      <c r="H11" s="77">
        <v>0.14000000000000001</v>
      </c>
      <c r="I11" s="72">
        <v>0.7</v>
      </c>
      <c r="J11" s="7"/>
      <c r="K11" s="7" t="s">
        <v>165</v>
      </c>
      <c r="L11" s="6"/>
      <c r="M11" s="53" t="s">
        <v>184</v>
      </c>
      <c r="N11" s="53" t="s">
        <v>185</v>
      </c>
      <c r="O11" s="7" t="s">
        <v>182</v>
      </c>
      <c r="P11" s="6"/>
    </row>
    <row r="12" spans="1:18" x14ac:dyDescent="0.25">
      <c r="A12" s="7"/>
      <c r="B12" s="7"/>
      <c r="C12" s="7"/>
      <c r="D12" s="7"/>
      <c r="E12" s="7"/>
      <c r="F12" s="7"/>
      <c r="G12" s="7"/>
      <c r="H12" s="7"/>
      <c r="I12" s="7"/>
      <c r="J12" s="7"/>
      <c r="K12" s="7"/>
      <c r="L12" s="6"/>
      <c r="M12" s="53"/>
      <c r="N12" s="53"/>
      <c r="O12" s="7"/>
      <c r="P12" s="6"/>
    </row>
    <row r="13" spans="1:18" x14ac:dyDescent="0.25">
      <c r="A13" s="7"/>
      <c r="B13" s="7"/>
      <c r="C13" s="7"/>
      <c r="D13" s="7"/>
      <c r="E13" s="7"/>
      <c r="F13" s="7"/>
      <c r="G13" s="7"/>
      <c r="H13" s="7"/>
      <c r="I13" s="7"/>
      <c r="J13" s="7"/>
      <c r="K13" s="7"/>
      <c r="L13" s="6"/>
      <c r="M13" s="7"/>
      <c r="N13" s="7"/>
      <c r="O13" s="7"/>
      <c r="P13" s="6"/>
    </row>
    <row r="14" spans="1:18" x14ac:dyDescent="0.25">
      <c r="A14" s="7"/>
      <c r="B14" s="7"/>
      <c r="C14" s="7"/>
      <c r="D14" s="7"/>
      <c r="E14" s="7"/>
      <c r="F14" s="7"/>
      <c r="G14" s="7"/>
      <c r="H14" s="7"/>
      <c r="I14" s="7"/>
      <c r="J14" s="7"/>
      <c r="K14" s="7"/>
      <c r="L14" s="6"/>
      <c r="M14" s="7"/>
      <c r="N14" s="7"/>
      <c r="O14" s="7"/>
      <c r="P14" s="6"/>
    </row>
    <row r="15" spans="1:18" x14ac:dyDescent="0.25">
      <c r="A15" s="7"/>
      <c r="B15" s="7"/>
      <c r="C15" s="7"/>
      <c r="D15" s="7"/>
      <c r="E15" s="7"/>
      <c r="F15" s="7"/>
      <c r="G15" s="7"/>
      <c r="H15" s="7"/>
      <c r="I15" s="7"/>
      <c r="J15" s="7"/>
      <c r="K15" s="7"/>
      <c r="L15" s="6"/>
      <c r="M15" s="7"/>
      <c r="N15" s="7"/>
      <c r="O15" s="7"/>
      <c r="P15" s="6"/>
    </row>
    <row r="16" spans="1:18" x14ac:dyDescent="0.25">
      <c r="A16" s="7"/>
      <c r="B16" s="7"/>
      <c r="C16" s="7"/>
      <c r="D16" s="7"/>
      <c r="E16" s="7"/>
      <c r="F16" s="7"/>
      <c r="G16" s="7"/>
      <c r="H16" s="7"/>
      <c r="I16" s="7"/>
      <c r="J16" s="7"/>
      <c r="K16" s="7"/>
      <c r="L16" s="6"/>
      <c r="M16" s="7"/>
      <c r="N16" s="7"/>
      <c r="O16" s="7"/>
      <c r="P16" s="6"/>
    </row>
    <row r="17" spans="1:16" x14ac:dyDescent="0.25">
      <c r="A17" s="7"/>
      <c r="B17" s="7"/>
      <c r="C17" s="7"/>
      <c r="D17" s="7"/>
      <c r="E17" s="7"/>
      <c r="F17" s="7"/>
      <c r="G17" s="7"/>
      <c r="H17" s="7"/>
      <c r="I17" s="7"/>
      <c r="J17" s="7"/>
      <c r="K17" s="7"/>
      <c r="L17" s="6"/>
      <c r="M17" s="7"/>
      <c r="N17" s="7"/>
      <c r="O17" s="7"/>
      <c r="P17" s="6"/>
    </row>
    <row r="18" spans="1:16" x14ac:dyDescent="0.25">
      <c r="A18" s="7"/>
      <c r="B18" s="7"/>
      <c r="C18" s="7"/>
      <c r="D18" s="7"/>
      <c r="E18" s="7"/>
      <c r="F18" s="7"/>
      <c r="G18" s="7"/>
      <c r="H18" s="7"/>
      <c r="I18" s="7"/>
      <c r="J18" s="7"/>
      <c r="K18" s="7"/>
      <c r="L18" s="6"/>
      <c r="M18" s="7"/>
      <c r="N18" s="7"/>
      <c r="O18" s="7"/>
      <c r="P18" s="6"/>
    </row>
    <row r="19" spans="1:16" x14ac:dyDescent="0.25">
      <c r="A19" s="7"/>
      <c r="B19" s="7"/>
      <c r="C19" s="7"/>
      <c r="D19" s="7"/>
      <c r="E19" s="7"/>
      <c r="F19" s="7"/>
      <c r="G19" s="7"/>
      <c r="H19" s="7"/>
      <c r="I19" s="7"/>
      <c r="J19" s="7"/>
      <c r="K19" s="7"/>
      <c r="L19" s="6"/>
      <c r="M19" s="7"/>
      <c r="N19" s="7"/>
      <c r="O19" s="7"/>
      <c r="P19" s="6"/>
    </row>
    <row r="20" spans="1:16" x14ac:dyDescent="0.25">
      <c r="A20" s="7"/>
      <c r="B20" s="7"/>
      <c r="C20" s="7"/>
      <c r="D20" s="7"/>
      <c r="E20" s="7"/>
      <c r="F20" s="7"/>
      <c r="G20" s="7"/>
      <c r="H20" s="7"/>
      <c r="I20" s="7"/>
      <c r="J20" s="7"/>
      <c r="K20" s="7"/>
      <c r="L20" s="6"/>
      <c r="M20" s="7"/>
      <c r="N20" s="7"/>
      <c r="O20" s="7"/>
      <c r="P20" s="6"/>
    </row>
    <row r="21" spans="1:16" x14ac:dyDescent="0.25">
      <c r="A21" s="7"/>
      <c r="B21" s="7"/>
      <c r="C21" s="7"/>
      <c r="D21" s="7"/>
      <c r="E21" s="7"/>
      <c r="F21" s="7"/>
      <c r="G21" s="7"/>
      <c r="H21" s="7"/>
      <c r="I21" s="7"/>
      <c r="J21" s="7"/>
      <c r="K21" s="7"/>
      <c r="L21" s="6"/>
      <c r="M21" s="7"/>
      <c r="N21" s="7"/>
      <c r="O21" s="7"/>
      <c r="P21" s="6"/>
    </row>
    <row r="22" spans="1:16" x14ac:dyDescent="0.25">
      <c r="A22" s="7"/>
      <c r="B22" s="7"/>
      <c r="C22" s="7"/>
      <c r="D22" s="7"/>
      <c r="E22" s="7"/>
      <c r="F22" s="7"/>
      <c r="G22" s="7"/>
      <c r="H22" s="7"/>
      <c r="I22" s="7"/>
      <c r="J22" s="7"/>
      <c r="K22" s="7"/>
      <c r="L22" s="6"/>
      <c r="M22" s="7"/>
      <c r="N22" s="7"/>
      <c r="O22" s="7"/>
      <c r="P22" s="6"/>
    </row>
    <row r="23" spans="1:16" x14ac:dyDescent="0.25">
      <c r="A23" s="7"/>
      <c r="B23" s="7"/>
      <c r="C23" s="7"/>
      <c r="D23" s="7"/>
      <c r="E23" s="7"/>
      <c r="F23" s="7"/>
      <c r="G23" s="7"/>
      <c r="H23" s="7"/>
      <c r="I23" s="7"/>
      <c r="J23" s="7"/>
      <c r="K23" s="7"/>
      <c r="L23" s="6"/>
      <c r="M23" s="7"/>
      <c r="N23" s="7"/>
      <c r="O23" s="7"/>
      <c r="P23" s="6"/>
    </row>
    <row r="24" spans="1:16" x14ac:dyDescent="0.25">
      <c r="A24" s="7"/>
      <c r="B24" s="7"/>
      <c r="C24" s="7"/>
      <c r="D24" s="7"/>
      <c r="E24" s="7"/>
      <c r="F24" s="7"/>
      <c r="G24" s="7"/>
      <c r="H24" s="7"/>
      <c r="I24" s="7"/>
      <c r="J24" s="7"/>
      <c r="K24" s="7"/>
      <c r="L24" s="6"/>
      <c r="M24" s="7"/>
      <c r="N24" s="7"/>
      <c r="O24" s="7"/>
      <c r="P24" s="6"/>
    </row>
    <row r="25" spans="1:16" x14ac:dyDescent="0.25">
      <c r="A25" s="7"/>
      <c r="B25" s="7"/>
      <c r="C25" s="7"/>
      <c r="D25" s="7"/>
      <c r="E25" s="7"/>
      <c r="F25" s="7"/>
      <c r="G25" s="7"/>
      <c r="H25" s="7"/>
      <c r="I25" s="7"/>
      <c r="J25" s="7"/>
      <c r="K25" s="7"/>
      <c r="L25" s="6"/>
      <c r="M25" s="7"/>
      <c r="N25" s="7"/>
      <c r="O25" s="7"/>
      <c r="P25" s="6"/>
    </row>
    <row r="26" spans="1:16" x14ac:dyDescent="0.25">
      <c r="A26" s="7"/>
      <c r="B26" s="7"/>
      <c r="C26" s="7"/>
      <c r="D26" s="7"/>
      <c r="E26" s="7"/>
      <c r="F26" s="7"/>
      <c r="G26" s="7"/>
      <c r="H26" s="7"/>
      <c r="I26" s="7"/>
      <c r="J26" s="7"/>
      <c r="K26" s="7"/>
      <c r="L26" s="6"/>
      <c r="M26" s="7"/>
      <c r="N26" s="7"/>
      <c r="O26" s="7"/>
      <c r="P26" s="6"/>
    </row>
    <row r="27" spans="1:16" x14ac:dyDescent="0.25">
      <c r="A27" s="7"/>
      <c r="B27" s="7"/>
      <c r="C27" s="7"/>
      <c r="D27" s="7"/>
      <c r="E27" s="7"/>
      <c r="F27" s="7"/>
      <c r="G27" s="7"/>
      <c r="H27" s="7"/>
      <c r="I27" s="7"/>
      <c r="J27" s="7"/>
      <c r="K27" s="7"/>
      <c r="L27" s="6"/>
      <c r="M27" s="7"/>
      <c r="N27" s="7"/>
      <c r="O27" s="7"/>
      <c r="P27" s="6"/>
    </row>
    <row r="28" spans="1:16" x14ac:dyDescent="0.25">
      <c r="A28" s="7"/>
      <c r="B28" s="7"/>
      <c r="C28" s="7"/>
      <c r="D28" s="7"/>
      <c r="E28" s="7"/>
      <c r="F28" s="7"/>
      <c r="G28" s="7"/>
      <c r="H28" s="7"/>
      <c r="I28" s="7"/>
      <c r="J28" s="7"/>
      <c r="K28" s="7"/>
      <c r="L28" s="6"/>
      <c r="M28" s="7"/>
      <c r="N28" s="7"/>
      <c r="O28" s="7"/>
      <c r="P28" s="6"/>
    </row>
    <row r="29" spans="1:16" x14ac:dyDescent="0.25">
      <c r="A29" s="7"/>
      <c r="B29" s="7"/>
      <c r="C29" s="7"/>
      <c r="D29" s="7"/>
      <c r="E29" s="7"/>
      <c r="F29" s="7"/>
      <c r="G29" s="7"/>
      <c r="H29" s="7"/>
      <c r="I29" s="7"/>
      <c r="J29" s="7"/>
      <c r="K29" s="7"/>
      <c r="L29" s="6"/>
      <c r="M29" s="7"/>
      <c r="N29" s="7"/>
      <c r="O29" s="7"/>
      <c r="P29" s="6"/>
    </row>
    <row r="30" spans="1:16" x14ac:dyDescent="0.25">
      <c r="A30" s="7"/>
      <c r="B30" s="7"/>
      <c r="C30" s="7"/>
      <c r="D30" s="7"/>
      <c r="E30" s="7"/>
      <c r="F30" s="7"/>
      <c r="G30" s="7"/>
      <c r="H30" s="7"/>
      <c r="I30" s="7"/>
      <c r="J30" s="7"/>
      <c r="K30" s="7"/>
      <c r="L30" s="6"/>
      <c r="M30" s="7"/>
      <c r="N30" s="7"/>
      <c r="O30" s="7"/>
      <c r="P30" s="6"/>
    </row>
    <row r="31" spans="1:16" x14ac:dyDescent="0.25">
      <c r="A31" s="2"/>
      <c r="B31" s="2"/>
      <c r="C31" s="2"/>
      <c r="D31" s="2"/>
      <c r="E31" s="2"/>
      <c r="F31" s="2"/>
      <c r="G31" s="2"/>
      <c r="H31" s="2"/>
      <c r="I31" s="2"/>
      <c r="J31" s="2"/>
      <c r="K31" s="2"/>
      <c r="L31" s="2"/>
      <c r="M31" s="2"/>
      <c r="N31" s="2"/>
      <c r="O31" s="2"/>
      <c r="P31" s="2"/>
    </row>
    <row r="32" spans="1:16" x14ac:dyDescent="0.25">
      <c r="A32" s="108" t="s">
        <v>128</v>
      </c>
      <c r="B32" s="109"/>
      <c r="C32" s="109"/>
      <c r="D32" s="109"/>
      <c r="E32" s="109"/>
      <c r="F32" s="109"/>
      <c r="G32" s="109"/>
      <c r="H32" s="109"/>
      <c r="I32" s="109"/>
      <c r="J32" s="109"/>
      <c r="K32" s="109"/>
      <c r="L32" s="109"/>
      <c r="M32" s="109"/>
      <c r="N32" s="109"/>
      <c r="O32" s="109"/>
      <c r="P32" s="110"/>
    </row>
    <row r="33" spans="1:16" x14ac:dyDescent="0.25">
      <c r="A33" s="45" t="s">
        <v>186</v>
      </c>
      <c r="B33" s="45"/>
      <c r="C33" s="45"/>
      <c r="D33" s="45"/>
      <c r="E33" s="49"/>
      <c r="F33" s="50"/>
      <c r="G33" s="50"/>
      <c r="H33" s="50"/>
      <c r="I33" s="50"/>
      <c r="J33" s="50"/>
      <c r="K33" s="50"/>
      <c r="L33" s="50"/>
      <c r="M33" s="50"/>
      <c r="N33" s="50"/>
      <c r="O33" s="50"/>
      <c r="P33" s="51"/>
    </row>
    <row r="34" spans="1:16" x14ac:dyDescent="0.25">
      <c r="A34" s="44" t="s">
        <v>187</v>
      </c>
      <c r="B34" s="46"/>
      <c r="C34" s="47"/>
      <c r="D34" s="47"/>
      <c r="E34" s="47"/>
      <c r="F34" s="48"/>
      <c r="G34" s="119" t="s">
        <v>188</v>
      </c>
      <c r="H34" s="119"/>
      <c r="I34" s="119"/>
      <c r="J34" s="119"/>
      <c r="K34" s="119"/>
      <c r="L34" s="119"/>
      <c r="M34" s="119"/>
      <c r="N34" s="119"/>
      <c r="O34" s="119"/>
      <c r="P34" s="119"/>
    </row>
    <row r="35" spans="1:16" ht="63" customHeight="1" x14ac:dyDescent="0.25">
      <c r="A35" s="119" t="s">
        <v>189</v>
      </c>
      <c r="B35" s="119"/>
      <c r="C35" s="119"/>
      <c r="D35" s="119"/>
      <c r="E35" s="119"/>
      <c r="F35" s="119"/>
      <c r="G35" s="105" t="s">
        <v>190</v>
      </c>
      <c r="H35" s="105"/>
      <c r="I35" s="105"/>
      <c r="J35" s="105"/>
      <c r="K35" s="105"/>
      <c r="L35" s="105"/>
      <c r="M35" s="105"/>
      <c r="N35" s="105"/>
      <c r="O35" s="105"/>
      <c r="P35" s="105"/>
    </row>
    <row r="36" spans="1:16" ht="27.75" customHeight="1" x14ac:dyDescent="0.25">
      <c r="A36" s="121" t="s">
        <v>191</v>
      </c>
      <c r="B36" s="122"/>
      <c r="C36" s="122"/>
      <c r="D36" s="122"/>
      <c r="E36" s="122"/>
      <c r="F36" s="123"/>
      <c r="G36" s="105" t="s">
        <v>192</v>
      </c>
      <c r="H36" s="105"/>
      <c r="I36" s="105"/>
      <c r="J36" s="105"/>
      <c r="K36" s="105"/>
      <c r="L36" s="105"/>
      <c r="M36" s="105"/>
      <c r="N36" s="105"/>
      <c r="O36" s="105"/>
      <c r="P36" s="105"/>
    </row>
    <row r="37" spans="1:16" x14ac:dyDescent="0.25">
      <c r="A37" s="113" t="s">
        <v>193</v>
      </c>
      <c r="B37" s="114"/>
      <c r="C37" s="114"/>
      <c r="D37" s="114"/>
      <c r="E37" s="114"/>
      <c r="F37" s="115"/>
      <c r="G37" s="119" t="s">
        <v>194</v>
      </c>
      <c r="H37" s="119"/>
      <c r="I37" s="119"/>
      <c r="J37" s="119"/>
      <c r="K37" s="119"/>
      <c r="L37" s="119"/>
      <c r="M37" s="119"/>
      <c r="N37" s="119"/>
      <c r="O37" s="119"/>
      <c r="P37" s="119"/>
    </row>
    <row r="38" spans="1:16" x14ac:dyDescent="0.25">
      <c r="A38" s="116" t="s">
        <v>195</v>
      </c>
      <c r="B38" s="117"/>
      <c r="C38" s="117"/>
      <c r="D38" s="117"/>
      <c r="E38" s="117"/>
      <c r="F38" s="117"/>
      <c r="G38" s="117"/>
      <c r="H38" s="117"/>
      <c r="I38" s="117"/>
      <c r="J38" s="117"/>
      <c r="K38" s="117"/>
      <c r="L38" s="117"/>
      <c r="M38" s="117"/>
      <c r="N38" s="117"/>
      <c r="O38" s="117"/>
      <c r="P38" s="118"/>
    </row>
  </sheetData>
  <mergeCells count="10">
    <mergeCell ref="A37:F37"/>
    <mergeCell ref="A38:P38"/>
    <mergeCell ref="G34:P34"/>
    <mergeCell ref="G35:P35"/>
    <mergeCell ref="A1:P1"/>
    <mergeCell ref="A32:P32"/>
    <mergeCell ref="G37:P37"/>
    <mergeCell ref="G36:P36"/>
    <mergeCell ref="A36:F36"/>
    <mergeCell ref="A35:F35"/>
  </mergeCells>
  <dataValidations count="5">
    <dataValidation type="whole" allowBlank="1" showInputMessage="1" showErrorMessage="1" sqref="A4:A30" xr:uid="{CC4E371F-0847-44FC-9CF2-4001E9E8346A}">
      <formula1>1</formula1>
      <formula2>200</formula2>
    </dataValidation>
    <dataValidation type="list" allowBlank="1" showInputMessage="1" showErrorMessage="1" sqref="P5:P30" xr:uid="{58E7403D-CC3C-4FDB-88A6-2C3B74E44A45}">
      <formula1>$Q$4:$Q$5</formula1>
    </dataValidation>
    <dataValidation type="textLength" operator="lessThanOrEqual" allowBlank="1" showInputMessage="1" showErrorMessage="1" sqref="M5:M30" xr:uid="{22F9EFCA-5A32-4208-885B-457DE7F7DBF4}">
      <formula1>800</formula1>
    </dataValidation>
    <dataValidation type="textLength" operator="lessThanOrEqual" allowBlank="1" showInputMessage="1" showErrorMessage="1" sqref="N5:N30" xr:uid="{BBEB5FAA-CF1E-4EC5-9806-6993636A2AA6}">
      <formula1>500</formula1>
    </dataValidation>
    <dataValidation type="textLength" operator="lessThanOrEqual" showInputMessage="1" showErrorMessage="1" sqref="M4:N4" xr:uid="{DD2D97B2-E6F5-4EC4-9BBC-73802C8351A8}">
      <formula1>1000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1D9E4627-005C-4B37-B00B-EBDBAD06A3E4}">
          <x14:formula1>
            <xm:f>Parámetros!$A$40:$A$44</xm:f>
          </x14:formula1>
          <xm:sqref>K4:K30</xm:sqref>
        </x14:dataValidation>
        <x14:dataValidation type="list" allowBlank="1" showInputMessage="1" showErrorMessage="1" xr:uid="{9597C72D-E08A-4D40-87C4-4985B6B9EE0B}">
          <x14:formula1>
            <xm:f>Parámetros!$A$26:$A$28</xm:f>
          </x14:formula1>
          <xm:sqref>P4</xm:sqref>
        </x14:dataValidation>
        <x14:dataValidation type="list" allowBlank="1" showInputMessage="1" showErrorMessage="1" xr:uid="{D01ABEE5-B24C-4EF5-AB48-165DC766F78B}">
          <x14:formula1>
            <xm:f>Parámetros!$D$23:$D$26</xm:f>
          </x14:formula1>
          <xm:sqref>L4:L30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50A0D-317A-4A20-8E73-88CB0FAFD8EA}">
  <dimension ref="A1:EU1193"/>
  <sheetViews>
    <sheetView topLeftCell="A3" zoomScale="90" zoomScaleNormal="90" workbookViewId="0">
      <selection activeCell="I9" sqref="I9"/>
    </sheetView>
  </sheetViews>
  <sheetFormatPr baseColWidth="10" defaultColWidth="11.42578125" defaultRowHeight="15" x14ac:dyDescent="0.25"/>
  <cols>
    <col min="1" max="1" width="36.85546875" customWidth="1"/>
    <col min="2" max="2" width="28.7109375" customWidth="1"/>
    <col min="3" max="3" width="26.85546875" customWidth="1"/>
    <col min="4" max="4" width="32.28515625" customWidth="1"/>
    <col min="5" max="5" width="40.140625" style="2" customWidth="1"/>
    <col min="6" max="151" width="10.85546875" style="2"/>
  </cols>
  <sheetData>
    <row r="1" spans="1:5" ht="15.75" x14ac:dyDescent="0.25">
      <c r="A1" s="124" t="s">
        <v>196</v>
      </c>
      <c r="B1" s="124"/>
      <c r="C1" s="124"/>
      <c r="D1" s="124"/>
    </row>
    <row r="2" spans="1:5" ht="15.75" x14ac:dyDescent="0.25">
      <c r="A2" s="12"/>
      <c r="B2" s="12"/>
      <c r="C2" s="12"/>
      <c r="D2" s="12"/>
    </row>
    <row r="3" spans="1:5" ht="48" customHeight="1" x14ac:dyDescent="0.25">
      <c r="A3" s="8" t="s">
        <v>197</v>
      </c>
      <c r="B3" s="8" t="s">
        <v>198</v>
      </c>
      <c r="C3" s="8" t="s">
        <v>199</v>
      </c>
      <c r="D3" s="8" t="s">
        <v>200</v>
      </c>
      <c r="E3" s="8" t="s">
        <v>201</v>
      </c>
    </row>
    <row r="4" spans="1:5" ht="102" x14ac:dyDescent="0.25">
      <c r="A4" s="9" t="s">
        <v>202</v>
      </c>
      <c r="B4" s="80">
        <v>185178652</v>
      </c>
      <c r="C4" s="80">
        <v>96867906</v>
      </c>
      <c r="D4" s="81">
        <f>C4/B4</f>
        <v>0.52310514713110667</v>
      </c>
      <c r="E4" s="82" t="s">
        <v>233</v>
      </c>
    </row>
    <row r="5" spans="1:5" ht="153" x14ac:dyDescent="0.25">
      <c r="A5" s="9" t="s">
        <v>203</v>
      </c>
      <c r="B5" s="80">
        <v>13823768</v>
      </c>
      <c r="C5" s="80">
        <v>7619457</v>
      </c>
      <c r="D5" s="81">
        <f t="shared" ref="D5:D9" si="0">C5/B5</f>
        <v>0.55118524847928585</v>
      </c>
      <c r="E5" s="83" t="s">
        <v>234</v>
      </c>
    </row>
    <row r="6" spans="1:5" ht="140.25" x14ac:dyDescent="0.25">
      <c r="A6" s="9" t="s">
        <v>204</v>
      </c>
      <c r="B6" s="80">
        <v>12456580</v>
      </c>
      <c r="C6" s="80">
        <v>10026702</v>
      </c>
      <c r="D6" s="81">
        <f t="shared" si="0"/>
        <v>0.80493217239402792</v>
      </c>
      <c r="E6" s="83" t="s">
        <v>235</v>
      </c>
    </row>
    <row r="7" spans="1:5" x14ac:dyDescent="0.25">
      <c r="A7" s="9" t="s">
        <v>205</v>
      </c>
      <c r="B7" s="80">
        <v>0</v>
      </c>
      <c r="C7" s="80">
        <v>0</v>
      </c>
      <c r="D7" s="84">
        <v>0</v>
      </c>
      <c r="E7" s="83" t="s">
        <v>226</v>
      </c>
    </row>
    <row r="8" spans="1:5" ht="153" x14ac:dyDescent="0.25">
      <c r="A8" s="9" t="s">
        <v>206</v>
      </c>
      <c r="B8" s="80">
        <v>57640000</v>
      </c>
      <c r="C8" s="80">
        <v>11579808</v>
      </c>
      <c r="D8" s="81">
        <f t="shared" si="0"/>
        <v>0.20089882026370576</v>
      </c>
      <c r="E8" s="83" t="s">
        <v>236</v>
      </c>
    </row>
    <row r="9" spans="1:5" ht="153" x14ac:dyDescent="0.25">
      <c r="A9" s="9" t="s">
        <v>207</v>
      </c>
      <c r="B9" s="80">
        <v>105616000</v>
      </c>
      <c r="C9" s="80">
        <v>0</v>
      </c>
      <c r="D9" s="81">
        <f t="shared" si="0"/>
        <v>0</v>
      </c>
      <c r="E9" s="83" t="s">
        <v>237</v>
      </c>
    </row>
    <row r="10" spans="1:5" x14ac:dyDescent="0.25">
      <c r="A10" s="10" t="s">
        <v>208</v>
      </c>
      <c r="B10" s="85">
        <f>SUM(B4:B9)</f>
        <v>374715000</v>
      </c>
      <c r="C10" s="85">
        <f>SUM(C4:C9)</f>
        <v>126093873</v>
      </c>
      <c r="D10" s="86">
        <f>C10/B10</f>
        <v>0.33650607261518756</v>
      </c>
      <c r="E10" s="13"/>
    </row>
    <row r="11" spans="1:5" s="2" customFormat="1" x14ac:dyDescent="0.25"/>
    <row r="12" spans="1:5" s="2" customFormat="1" x14ac:dyDescent="0.25"/>
    <row r="13" spans="1:5" s="2" customFormat="1" x14ac:dyDescent="0.25"/>
    <row r="14" spans="1:5" s="2" customFormat="1" x14ac:dyDescent="0.25"/>
    <row r="15" spans="1:5" s="2" customFormat="1" ht="32.25" customHeight="1" x14ac:dyDescent="0.25">
      <c r="A15" s="125" t="s">
        <v>128</v>
      </c>
      <c r="B15" s="126"/>
      <c r="C15" s="126"/>
      <c r="D15" s="127"/>
    </row>
    <row r="16" spans="1:5" s="2" customFormat="1" x14ac:dyDescent="0.25">
      <c r="A16" s="18" t="s">
        <v>209</v>
      </c>
      <c r="B16" s="128" t="s">
        <v>210</v>
      </c>
      <c r="C16" s="128"/>
      <c r="D16" s="129"/>
    </row>
    <row r="17" spans="1:4" s="2" customFormat="1" x14ac:dyDescent="0.25">
      <c r="A17" s="20" t="s">
        <v>211</v>
      </c>
      <c r="B17" s="130" t="s">
        <v>212</v>
      </c>
      <c r="C17" s="130"/>
      <c r="D17" s="131"/>
    </row>
    <row r="18" spans="1:4" s="2" customFormat="1" x14ac:dyDescent="0.25"/>
    <row r="19" spans="1:4" s="2" customFormat="1" x14ac:dyDescent="0.25"/>
    <row r="20" spans="1:4" s="2" customFormat="1" x14ac:dyDescent="0.25"/>
    <row r="21" spans="1:4" s="2" customFormat="1" x14ac:dyDescent="0.25"/>
    <row r="22" spans="1:4" s="2" customFormat="1" x14ac:dyDescent="0.25"/>
    <row r="23" spans="1:4" s="2" customFormat="1" x14ac:dyDescent="0.25"/>
    <row r="24" spans="1:4" s="2" customFormat="1" x14ac:dyDescent="0.25"/>
    <row r="25" spans="1:4" s="2" customFormat="1" x14ac:dyDescent="0.25"/>
    <row r="26" spans="1:4" s="2" customFormat="1" x14ac:dyDescent="0.25"/>
    <row r="27" spans="1:4" s="2" customFormat="1" x14ac:dyDescent="0.25"/>
    <row r="28" spans="1:4" s="2" customFormat="1" x14ac:dyDescent="0.25"/>
    <row r="29" spans="1:4" s="2" customFormat="1" x14ac:dyDescent="0.25"/>
    <row r="30" spans="1:4" s="2" customFormat="1" x14ac:dyDescent="0.25"/>
    <row r="31" spans="1:4" s="2" customFormat="1" x14ac:dyDescent="0.25"/>
    <row r="32" spans="1:4" s="2" customFormat="1" x14ac:dyDescent="0.25"/>
    <row r="33" s="2" customFormat="1" x14ac:dyDescent="0.25"/>
    <row r="34" s="2" customFormat="1" x14ac:dyDescent="0.25"/>
    <row r="35" s="2" customFormat="1" x14ac:dyDescent="0.25"/>
    <row r="36" s="2" customFormat="1" x14ac:dyDescent="0.25"/>
    <row r="37" s="2" customFormat="1" x14ac:dyDescent="0.25"/>
    <row r="38" s="2" customFormat="1" x14ac:dyDescent="0.25"/>
    <row r="39" s="2" customFormat="1" x14ac:dyDescent="0.25"/>
    <row r="40" s="2" customFormat="1" x14ac:dyDescent="0.25"/>
    <row r="41" s="2" customFormat="1" x14ac:dyDescent="0.25"/>
    <row r="42" s="2" customFormat="1" x14ac:dyDescent="0.25"/>
    <row r="43" s="2" customFormat="1" x14ac:dyDescent="0.25"/>
    <row r="44" s="2" customFormat="1" x14ac:dyDescent="0.25"/>
    <row r="45" s="2" customFormat="1" x14ac:dyDescent="0.25"/>
    <row r="46" s="2" customFormat="1" x14ac:dyDescent="0.25"/>
    <row r="47" s="2" customFormat="1" x14ac:dyDescent="0.25"/>
    <row r="48" s="2" customFormat="1" x14ac:dyDescent="0.25"/>
    <row r="49" s="2" customFormat="1" x14ac:dyDescent="0.25"/>
    <row r="50" s="2" customFormat="1" x14ac:dyDescent="0.25"/>
    <row r="51" s="2" customFormat="1" x14ac:dyDescent="0.25"/>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row r="59" s="2" customFormat="1" x14ac:dyDescent="0.25"/>
    <row r="60" s="2" customFormat="1" x14ac:dyDescent="0.25"/>
    <row r="61" s="2" customFormat="1" x14ac:dyDescent="0.25"/>
    <row r="62" s="2" customFormat="1" x14ac:dyDescent="0.25"/>
    <row r="63" s="2" customFormat="1" x14ac:dyDescent="0.25"/>
    <row r="64"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0"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row r="231" s="2" customFormat="1" x14ac:dyDescent="0.25"/>
    <row r="232" s="2" customFormat="1" x14ac:dyDescent="0.25"/>
    <row r="233" s="2" customFormat="1" x14ac:dyDescent="0.25"/>
    <row r="234" s="2" customFormat="1" x14ac:dyDescent="0.25"/>
    <row r="235" s="2" customFormat="1" x14ac:dyDescent="0.25"/>
    <row r="236" s="2" customFormat="1" x14ac:dyDescent="0.25"/>
    <row r="237" s="2" customFormat="1" x14ac:dyDescent="0.25"/>
    <row r="238" s="2" customFormat="1" x14ac:dyDescent="0.25"/>
    <row r="239" s="2" customFormat="1" x14ac:dyDescent="0.25"/>
    <row r="240" s="2" customFormat="1" x14ac:dyDescent="0.25"/>
    <row r="241" s="2" customFormat="1" x14ac:dyDescent="0.25"/>
    <row r="242" s="2" customFormat="1" x14ac:dyDescent="0.25"/>
    <row r="243" s="2" customFormat="1" x14ac:dyDescent="0.25"/>
    <row r="244" s="2" customFormat="1" x14ac:dyDescent="0.25"/>
    <row r="245" s="2" customFormat="1" x14ac:dyDescent="0.25"/>
    <row r="246" s="2" customFormat="1" x14ac:dyDescent="0.25"/>
    <row r="247" s="2" customFormat="1" x14ac:dyDescent="0.25"/>
    <row r="248" s="2" customFormat="1" x14ac:dyDescent="0.25"/>
    <row r="249" s="2" customFormat="1" x14ac:dyDescent="0.25"/>
    <row r="250" s="2" customFormat="1" x14ac:dyDescent="0.25"/>
    <row r="251" s="2" customFormat="1" x14ac:dyDescent="0.25"/>
    <row r="252" s="2" customFormat="1" x14ac:dyDescent="0.25"/>
    <row r="253" s="2" customFormat="1" x14ac:dyDescent="0.25"/>
    <row r="254" s="2" customFormat="1" x14ac:dyDescent="0.25"/>
    <row r="255" s="2" customFormat="1" x14ac:dyDescent="0.25"/>
    <row r="256" s="2" customFormat="1" x14ac:dyDescent="0.25"/>
    <row r="257" s="2" customFormat="1" x14ac:dyDescent="0.25"/>
    <row r="258" s="2" customFormat="1" x14ac:dyDescent="0.25"/>
    <row r="259" s="2" customFormat="1" x14ac:dyDescent="0.25"/>
    <row r="260" s="2" customFormat="1" x14ac:dyDescent="0.25"/>
    <row r="261" s="2" customFormat="1" x14ac:dyDescent="0.25"/>
    <row r="262" s="2" customFormat="1" x14ac:dyDescent="0.25"/>
    <row r="263" s="2" customFormat="1" x14ac:dyDescent="0.25"/>
    <row r="264" s="2" customFormat="1" x14ac:dyDescent="0.25"/>
    <row r="265" s="2" customFormat="1" x14ac:dyDescent="0.25"/>
    <row r="266" s="2" customFormat="1" x14ac:dyDescent="0.25"/>
    <row r="267" s="2" customFormat="1" x14ac:dyDescent="0.25"/>
    <row r="268" s="2" customFormat="1" x14ac:dyDescent="0.25"/>
    <row r="269" s="2" customFormat="1" x14ac:dyDescent="0.25"/>
    <row r="270" s="2" customFormat="1" x14ac:dyDescent="0.25"/>
    <row r="271" s="2" customFormat="1" x14ac:dyDescent="0.25"/>
    <row r="272" s="2" customFormat="1" x14ac:dyDescent="0.25"/>
    <row r="273" s="2" customFormat="1" x14ac:dyDescent="0.25"/>
    <row r="274" s="2" customFormat="1" x14ac:dyDescent="0.25"/>
    <row r="275" s="2" customFormat="1" x14ac:dyDescent="0.25"/>
    <row r="276" s="2" customFormat="1" x14ac:dyDescent="0.25"/>
    <row r="277" s="2" customFormat="1" x14ac:dyDescent="0.25"/>
    <row r="278" s="2" customFormat="1" x14ac:dyDescent="0.25"/>
    <row r="279" s="2" customFormat="1" x14ac:dyDescent="0.25"/>
    <row r="280" s="2" customFormat="1" x14ac:dyDescent="0.25"/>
    <row r="281" s="2" customFormat="1" x14ac:dyDescent="0.25"/>
    <row r="282" s="2" customFormat="1" x14ac:dyDescent="0.25"/>
    <row r="283" s="2" customFormat="1" x14ac:dyDescent="0.25"/>
    <row r="284" s="2" customFormat="1" x14ac:dyDescent="0.25"/>
    <row r="285" s="2" customFormat="1" x14ac:dyDescent="0.25"/>
    <row r="286" s="2" customFormat="1" x14ac:dyDescent="0.25"/>
    <row r="287" s="2" customFormat="1" x14ac:dyDescent="0.25"/>
    <row r="288" s="2" customFormat="1" x14ac:dyDescent="0.25"/>
    <row r="289" s="2" customFormat="1" x14ac:dyDescent="0.25"/>
    <row r="290" s="2" customFormat="1" x14ac:dyDescent="0.25"/>
    <row r="291" s="2" customFormat="1" x14ac:dyDescent="0.25"/>
    <row r="292" s="2" customFormat="1" x14ac:dyDescent="0.25"/>
    <row r="293" s="2" customFormat="1" x14ac:dyDescent="0.25"/>
    <row r="294" s="2" customFormat="1" x14ac:dyDescent="0.25"/>
    <row r="295" s="2" customFormat="1" x14ac:dyDescent="0.25"/>
    <row r="296" s="2" customFormat="1" x14ac:dyDescent="0.25"/>
    <row r="297" s="2" customFormat="1" x14ac:dyDescent="0.25"/>
    <row r="298" s="2" customFormat="1" x14ac:dyDescent="0.25"/>
    <row r="299" s="2" customFormat="1" x14ac:dyDescent="0.25"/>
    <row r="300" s="2" customFormat="1" x14ac:dyDescent="0.25"/>
    <row r="301" s="2" customFormat="1" x14ac:dyDescent="0.25"/>
    <row r="302" s="2" customFormat="1" x14ac:dyDescent="0.25"/>
    <row r="303" s="2" customFormat="1" x14ac:dyDescent="0.25"/>
    <row r="304" s="2" customFormat="1" x14ac:dyDescent="0.25"/>
    <row r="305" s="2" customFormat="1" x14ac:dyDescent="0.25"/>
    <row r="306" s="2" customFormat="1" x14ac:dyDescent="0.25"/>
    <row r="307" s="2" customFormat="1" x14ac:dyDescent="0.25"/>
    <row r="308" s="2" customFormat="1" x14ac:dyDescent="0.25"/>
    <row r="309" s="2" customFormat="1" x14ac:dyDescent="0.25"/>
    <row r="310" s="2" customFormat="1" x14ac:dyDescent="0.25"/>
    <row r="311" s="2" customFormat="1" x14ac:dyDescent="0.25"/>
    <row r="312" s="2" customFormat="1" x14ac:dyDescent="0.25"/>
    <row r="313" s="2" customFormat="1" x14ac:dyDescent="0.25"/>
    <row r="314" s="2" customFormat="1" x14ac:dyDescent="0.25"/>
    <row r="315" s="2" customFormat="1" x14ac:dyDescent="0.25"/>
    <row r="316" s="2" customFormat="1" x14ac:dyDescent="0.25"/>
    <row r="317" s="2" customFormat="1" x14ac:dyDescent="0.25"/>
    <row r="318" s="2" customFormat="1" x14ac:dyDescent="0.25"/>
    <row r="319" s="2" customFormat="1" x14ac:dyDescent="0.25"/>
    <row r="320" s="2" customFormat="1" x14ac:dyDescent="0.25"/>
    <row r="321" s="2" customFormat="1" x14ac:dyDescent="0.25"/>
    <row r="322" s="2" customFormat="1" x14ac:dyDescent="0.25"/>
    <row r="323" s="2" customFormat="1" x14ac:dyDescent="0.25"/>
    <row r="324" s="2" customFormat="1" x14ac:dyDescent="0.25"/>
    <row r="325" s="2" customFormat="1" x14ac:dyDescent="0.25"/>
    <row r="326" s="2" customFormat="1" x14ac:dyDescent="0.25"/>
    <row r="327" s="2" customFormat="1" x14ac:dyDescent="0.25"/>
    <row r="328" s="2" customFormat="1" x14ac:dyDescent="0.25"/>
    <row r="329" s="2" customFormat="1" x14ac:dyDescent="0.25"/>
    <row r="330" s="2" customFormat="1" x14ac:dyDescent="0.25"/>
    <row r="331" s="2" customFormat="1" x14ac:dyDescent="0.25"/>
    <row r="332" s="2" customFormat="1" x14ac:dyDescent="0.25"/>
    <row r="333" s="2" customFormat="1" x14ac:dyDescent="0.25"/>
    <row r="334" s="2" customFormat="1" x14ac:dyDescent="0.25"/>
    <row r="335" s="2" customFormat="1" x14ac:dyDescent="0.25"/>
    <row r="336" s="2" customFormat="1" x14ac:dyDescent="0.25"/>
    <row r="337" s="2" customFormat="1" x14ac:dyDescent="0.25"/>
    <row r="338" s="2" customFormat="1" x14ac:dyDescent="0.25"/>
    <row r="339" s="2" customFormat="1" x14ac:dyDescent="0.25"/>
    <row r="340" s="2" customFormat="1" x14ac:dyDescent="0.25"/>
    <row r="341" s="2" customFormat="1" x14ac:dyDescent="0.25"/>
    <row r="342" s="2" customFormat="1" x14ac:dyDescent="0.25"/>
    <row r="343" s="2" customFormat="1" x14ac:dyDescent="0.25"/>
    <row r="344" s="2" customFormat="1" x14ac:dyDescent="0.25"/>
    <row r="345" s="2" customFormat="1" x14ac:dyDescent="0.25"/>
    <row r="346" s="2" customFormat="1" x14ac:dyDescent="0.25"/>
    <row r="347" s="2" customFormat="1" x14ac:dyDescent="0.25"/>
    <row r="348" s="2" customFormat="1" x14ac:dyDescent="0.25"/>
    <row r="349" s="2" customFormat="1" x14ac:dyDescent="0.25"/>
    <row r="350" s="2" customFormat="1" x14ac:dyDescent="0.25"/>
    <row r="351" s="2" customFormat="1" x14ac:dyDescent="0.25"/>
    <row r="352" s="2" customFormat="1" x14ac:dyDescent="0.25"/>
    <row r="353" s="2" customFormat="1" x14ac:dyDescent="0.25"/>
    <row r="354" s="2" customFormat="1" x14ac:dyDescent="0.25"/>
    <row r="355" s="2" customFormat="1" x14ac:dyDescent="0.25"/>
    <row r="356" s="2" customFormat="1" x14ac:dyDescent="0.25"/>
    <row r="357" s="2" customFormat="1" x14ac:dyDescent="0.25"/>
    <row r="358" s="2" customFormat="1" x14ac:dyDescent="0.25"/>
    <row r="359" s="2" customFormat="1" x14ac:dyDescent="0.25"/>
    <row r="360" s="2" customFormat="1" x14ac:dyDescent="0.25"/>
    <row r="361" s="2" customFormat="1" x14ac:dyDescent="0.25"/>
    <row r="362" s="2" customFormat="1" x14ac:dyDescent="0.25"/>
    <row r="363" s="2" customFormat="1" x14ac:dyDescent="0.25"/>
    <row r="364" s="2" customFormat="1" x14ac:dyDescent="0.25"/>
    <row r="365" s="2" customFormat="1" x14ac:dyDescent="0.25"/>
    <row r="366" s="2" customFormat="1" x14ac:dyDescent="0.25"/>
    <row r="367" s="2" customFormat="1" x14ac:dyDescent="0.25"/>
    <row r="368" s="2" customFormat="1" x14ac:dyDescent="0.25"/>
    <row r="369" s="2" customFormat="1" x14ac:dyDescent="0.25"/>
    <row r="370" s="2" customFormat="1" x14ac:dyDescent="0.25"/>
    <row r="371" s="2" customFormat="1" x14ac:dyDescent="0.25"/>
    <row r="372" s="2" customFormat="1" x14ac:dyDescent="0.25"/>
    <row r="373" s="2" customFormat="1" x14ac:dyDescent="0.25"/>
    <row r="374" s="2" customFormat="1" x14ac:dyDescent="0.25"/>
    <row r="375" s="2" customFormat="1" x14ac:dyDescent="0.25"/>
    <row r="376" s="2" customFormat="1" x14ac:dyDescent="0.25"/>
    <row r="377" s="2" customFormat="1" x14ac:dyDescent="0.25"/>
    <row r="378" s="2" customFormat="1" x14ac:dyDescent="0.25"/>
    <row r="379" s="2" customFormat="1" x14ac:dyDescent="0.25"/>
    <row r="380" s="2" customFormat="1" x14ac:dyDescent="0.25"/>
    <row r="381" s="2" customFormat="1" x14ac:dyDescent="0.25"/>
    <row r="382" s="2" customFormat="1" x14ac:dyDescent="0.25"/>
    <row r="383" s="2" customFormat="1" x14ac:dyDescent="0.25"/>
    <row r="384" s="2" customFormat="1" x14ac:dyDescent="0.25"/>
    <row r="385" s="2" customFormat="1" x14ac:dyDescent="0.25"/>
    <row r="386" s="2" customFormat="1" x14ac:dyDescent="0.25"/>
    <row r="387" s="2" customFormat="1" x14ac:dyDescent="0.25"/>
    <row r="388" s="2" customFormat="1" x14ac:dyDescent="0.25"/>
    <row r="389" s="2" customFormat="1" x14ac:dyDescent="0.25"/>
    <row r="390" s="2" customFormat="1" x14ac:dyDescent="0.25"/>
    <row r="391" s="2" customFormat="1" x14ac:dyDescent="0.25"/>
    <row r="392" s="2" customFormat="1" x14ac:dyDescent="0.25"/>
    <row r="393" s="2" customFormat="1" x14ac:dyDescent="0.25"/>
    <row r="394" s="2" customFormat="1" x14ac:dyDescent="0.25"/>
    <row r="395" s="2" customFormat="1" x14ac:dyDescent="0.25"/>
    <row r="396" s="2" customFormat="1" x14ac:dyDescent="0.25"/>
    <row r="397" s="2" customFormat="1" x14ac:dyDescent="0.25"/>
    <row r="398" s="2" customFormat="1" x14ac:dyDescent="0.25"/>
    <row r="399" s="2" customFormat="1" x14ac:dyDescent="0.25"/>
    <row r="400" s="2" customFormat="1" x14ac:dyDescent="0.25"/>
    <row r="401" s="2" customFormat="1" x14ac:dyDescent="0.25"/>
    <row r="402" s="2" customFormat="1" x14ac:dyDescent="0.25"/>
    <row r="403" s="2" customFormat="1" x14ac:dyDescent="0.25"/>
    <row r="404" s="2" customFormat="1" x14ac:dyDescent="0.25"/>
    <row r="405" s="2" customFormat="1" x14ac:dyDescent="0.25"/>
    <row r="406" s="2" customFormat="1" x14ac:dyDescent="0.25"/>
    <row r="407" s="2" customFormat="1" x14ac:dyDescent="0.25"/>
    <row r="408" s="2" customFormat="1" x14ac:dyDescent="0.25"/>
    <row r="409" s="2" customFormat="1" x14ac:dyDescent="0.25"/>
    <row r="410" s="2" customFormat="1" x14ac:dyDescent="0.25"/>
    <row r="411" s="2" customFormat="1" x14ac:dyDescent="0.25"/>
    <row r="412" s="2" customFormat="1" x14ac:dyDescent="0.25"/>
    <row r="413" s="2" customFormat="1" x14ac:dyDescent="0.25"/>
    <row r="414" s="2" customFormat="1" x14ac:dyDescent="0.25"/>
    <row r="415" s="2" customFormat="1" x14ac:dyDescent="0.25"/>
    <row r="416" s="2" customFormat="1" x14ac:dyDescent="0.25"/>
    <row r="417" s="2" customFormat="1" x14ac:dyDescent="0.25"/>
    <row r="418" s="2" customFormat="1" x14ac:dyDescent="0.25"/>
    <row r="419" s="2" customFormat="1" x14ac:dyDescent="0.25"/>
    <row r="420" s="2" customFormat="1" x14ac:dyDescent="0.25"/>
    <row r="421" s="2" customFormat="1" x14ac:dyDescent="0.25"/>
    <row r="422" s="2" customFormat="1" x14ac:dyDescent="0.25"/>
    <row r="423" s="2" customFormat="1" x14ac:dyDescent="0.25"/>
    <row r="424" s="2" customFormat="1" x14ac:dyDescent="0.25"/>
    <row r="425" s="2" customFormat="1" x14ac:dyDescent="0.25"/>
    <row r="426" s="2" customFormat="1" x14ac:dyDescent="0.25"/>
    <row r="427" s="2" customFormat="1" x14ac:dyDescent="0.25"/>
    <row r="428" s="2" customFormat="1" x14ac:dyDescent="0.25"/>
    <row r="429" s="2" customFormat="1" x14ac:dyDescent="0.25"/>
    <row r="430" s="2" customFormat="1" x14ac:dyDescent="0.25"/>
    <row r="431" s="2" customFormat="1" x14ac:dyDescent="0.25"/>
    <row r="432" s="2" customFormat="1" x14ac:dyDescent="0.25"/>
    <row r="433" s="2" customFormat="1" x14ac:dyDescent="0.25"/>
    <row r="434" s="2" customFormat="1" x14ac:dyDescent="0.25"/>
    <row r="435" s="2" customFormat="1" x14ac:dyDescent="0.25"/>
    <row r="436" s="2" customFormat="1" x14ac:dyDescent="0.25"/>
    <row r="437" s="2" customFormat="1" x14ac:dyDescent="0.25"/>
    <row r="438" s="2" customFormat="1" x14ac:dyDescent="0.25"/>
    <row r="439" s="2" customFormat="1" x14ac:dyDescent="0.25"/>
    <row r="440" s="2" customFormat="1" x14ac:dyDescent="0.25"/>
    <row r="441" s="2" customFormat="1" x14ac:dyDescent="0.25"/>
    <row r="442" s="2" customFormat="1" x14ac:dyDescent="0.25"/>
    <row r="443" s="2" customFormat="1" x14ac:dyDescent="0.25"/>
    <row r="444" s="2" customFormat="1" x14ac:dyDescent="0.25"/>
    <row r="445" s="2" customFormat="1" x14ac:dyDescent="0.25"/>
    <row r="446" s="2" customFormat="1" x14ac:dyDescent="0.25"/>
    <row r="447" s="2" customFormat="1" x14ac:dyDescent="0.25"/>
    <row r="448" s="2" customFormat="1" x14ac:dyDescent="0.25"/>
    <row r="449" s="2" customFormat="1" x14ac:dyDescent="0.25"/>
    <row r="450" s="2" customFormat="1" x14ac:dyDescent="0.25"/>
    <row r="451" s="2" customFormat="1" x14ac:dyDescent="0.25"/>
    <row r="452" s="2" customFormat="1" x14ac:dyDescent="0.25"/>
    <row r="453" s="2" customFormat="1" x14ac:dyDescent="0.25"/>
    <row r="454" s="2" customFormat="1" x14ac:dyDescent="0.25"/>
    <row r="455" s="2" customFormat="1" x14ac:dyDescent="0.25"/>
    <row r="456" s="2" customFormat="1" x14ac:dyDescent="0.25"/>
    <row r="457" s="2" customFormat="1" x14ac:dyDescent="0.25"/>
    <row r="458" s="2" customFormat="1" x14ac:dyDescent="0.25"/>
    <row r="459" s="2" customFormat="1" x14ac:dyDescent="0.25"/>
    <row r="460" s="2" customFormat="1" x14ac:dyDescent="0.25"/>
    <row r="461" s="2" customFormat="1" x14ac:dyDescent="0.25"/>
    <row r="462" s="2" customFormat="1" x14ac:dyDescent="0.25"/>
    <row r="463" s="2" customFormat="1" x14ac:dyDescent="0.25"/>
    <row r="464" s="2" customFormat="1" x14ac:dyDescent="0.25"/>
    <row r="465" s="2" customFormat="1" x14ac:dyDescent="0.25"/>
    <row r="466" s="2" customFormat="1" x14ac:dyDescent="0.25"/>
    <row r="467" s="2" customFormat="1" x14ac:dyDescent="0.25"/>
    <row r="468" s="2" customFormat="1" x14ac:dyDescent="0.25"/>
    <row r="469" s="2" customFormat="1" x14ac:dyDescent="0.25"/>
    <row r="470" s="2" customFormat="1" x14ac:dyDescent="0.25"/>
    <row r="471" s="2" customFormat="1" x14ac:dyDescent="0.25"/>
    <row r="472" s="2" customFormat="1" x14ac:dyDescent="0.25"/>
    <row r="473" s="2" customFormat="1" x14ac:dyDescent="0.25"/>
    <row r="474" s="2" customFormat="1" x14ac:dyDescent="0.25"/>
    <row r="475" s="2" customFormat="1" x14ac:dyDescent="0.25"/>
    <row r="476" s="2" customFormat="1" x14ac:dyDescent="0.25"/>
    <row r="477" s="2" customFormat="1" x14ac:dyDescent="0.25"/>
    <row r="478" s="2" customFormat="1" x14ac:dyDescent="0.25"/>
    <row r="479" s="2" customFormat="1" x14ac:dyDescent="0.25"/>
    <row r="480" s="2" customFormat="1" x14ac:dyDescent="0.25"/>
    <row r="481" s="2" customFormat="1" x14ac:dyDescent="0.25"/>
    <row r="482" s="2" customFormat="1" x14ac:dyDescent="0.25"/>
    <row r="483" s="2" customFormat="1" x14ac:dyDescent="0.25"/>
    <row r="484" s="2" customFormat="1" x14ac:dyDescent="0.25"/>
    <row r="485" s="2" customFormat="1" x14ac:dyDescent="0.25"/>
    <row r="486" s="2" customFormat="1" x14ac:dyDescent="0.25"/>
    <row r="487" s="2" customFormat="1" x14ac:dyDescent="0.25"/>
    <row r="488" s="2" customFormat="1" x14ac:dyDescent="0.25"/>
    <row r="489" s="2" customFormat="1" x14ac:dyDescent="0.25"/>
    <row r="490" s="2" customFormat="1" x14ac:dyDescent="0.25"/>
    <row r="491" s="2" customFormat="1" x14ac:dyDescent="0.25"/>
    <row r="492" s="2" customFormat="1" x14ac:dyDescent="0.25"/>
    <row r="493" s="2" customFormat="1" x14ac:dyDescent="0.25"/>
    <row r="494" s="2" customFormat="1" x14ac:dyDescent="0.25"/>
    <row r="495" s="2" customFormat="1" x14ac:dyDescent="0.25"/>
    <row r="496" s="2" customFormat="1" x14ac:dyDescent="0.25"/>
    <row r="497" s="2" customFormat="1" x14ac:dyDescent="0.25"/>
    <row r="498" s="2" customFormat="1" x14ac:dyDescent="0.25"/>
    <row r="499" s="2" customFormat="1" x14ac:dyDescent="0.25"/>
    <row r="500" s="2" customFormat="1" x14ac:dyDescent="0.25"/>
    <row r="501" s="2" customFormat="1" x14ac:dyDescent="0.25"/>
    <row r="502" s="2" customFormat="1" x14ac:dyDescent="0.25"/>
    <row r="503" s="2" customFormat="1" x14ac:dyDescent="0.25"/>
    <row r="504" s="2" customFormat="1" x14ac:dyDescent="0.25"/>
    <row r="505" s="2" customFormat="1" x14ac:dyDescent="0.25"/>
    <row r="506" s="2" customFormat="1" x14ac:dyDescent="0.25"/>
    <row r="507" s="2" customFormat="1" x14ac:dyDescent="0.25"/>
    <row r="508" s="2" customFormat="1" x14ac:dyDescent="0.25"/>
    <row r="509" s="2" customFormat="1" x14ac:dyDescent="0.25"/>
    <row r="510" s="2" customFormat="1" x14ac:dyDescent="0.25"/>
    <row r="511" s="2" customFormat="1" x14ac:dyDescent="0.25"/>
    <row r="512" s="2" customFormat="1" x14ac:dyDescent="0.25"/>
    <row r="513" s="2" customFormat="1" x14ac:dyDescent="0.25"/>
    <row r="514" s="2" customFormat="1" x14ac:dyDescent="0.25"/>
    <row r="515" s="2" customFormat="1" x14ac:dyDescent="0.25"/>
    <row r="516" s="2" customFormat="1" x14ac:dyDescent="0.25"/>
    <row r="517" s="2" customFormat="1" x14ac:dyDescent="0.25"/>
    <row r="518" s="2" customFormat="1" x14ac:dyDescent="0.25"/>
    <row r="519" s="2" customFormat="1" x14ac:dyDescent="0.25"/>
    <row r="520" s="2" customFormat="1" x14ac:dyDescent="0.25"/>
    <row r="521" s="2" customFormat="1" x14ac:dyDescent="0.25"/>
    <row r="522" s="2" customFormat="1" x14ac:dyDescent="0.25"/>
    <row r="523" s="2" customFormat="1" x14ac:dyDescent="0.25"/>
    <row r="524" s="2" customFormat="1" x14ac:dyDescent="0.25"/>
    <row r="525" s="2" customFormat="1" x14ac:dyDescent="0.25"/>
    <row r="526" s="2" customFormat="1" x14ac:dyDescent="0.25"/>
    <row r="527" s="2" customFormat="1" x14ac:dyDescent="0.25"/>
    <row r="528" s="2" customFormat="1" x14ac:dyDescent="0.25"/>
    <row r="529" s="2" customFormat="1" x14ac:dyDescent="0.25"/>
    <row r="530" s="2" customFormat="1" x14ac:dyDescent="0.25"/>
    <row r="531" s="2" customFormat="1" x14ac:dyDescent="0.25"/>
    <row r="532" s="2" customFormat="1" x14ac:dyDescent="0.25"/>
    <row r="533" s="2" customFormat="1" x14ac:dyDescent="0.25"/>
    <row r="534" s="2" customFormat="1" x14ac:dyDescent="0.25"/>
    <row r="535" s="2" customFormat="1" x14ac:dyDescent="0.25"/>
    <row r="536" s="2" customFormat="1" x14ac:dyDescent="0.25"/>
    <row r="537" s="2" customFormat="1" x14ac:dyDescent="0.25"/>
    <row r="538" s="2" customFormat="1" x14ac:dyDescent="0.25"/>
    <row r="539" s="2" customFormat="1" x14ac:dyDescent="0.25"/>
    <row r="540" s="2" customFormat="1" x14ac:dyDescent="0.25"/>
    <row r="541" s="2" customFormat="1" x14ac:dyDescent="0.25"/>
    <row r="542" s="2" customFormat="1" x14ac:dyDescent="0.25"/>
    <row r="543" s="2" customFormat="1" x14ac:dyDescent="0.25"/>
    <row r="544" s="2" customFormat="1" x14ac:dyDescent="0.25"/>
    <row r="545" s="2" customFormat="1" x14ac:dyDescent="0.25"/>
    <row r="546" s="2" customFormat="1" x14ac:dyDescent="0.25"/>
    <row r="547" s="2" customFormat="1" x14ac:dyDescent="0.25"/>
    <row r="548" s="2" customFormat="1" x14ac:dyDescent="0.25"/>
    <row r="549" s="2" customFormat="1" x14ac:dyDescent="0.25"/>
    <row r="550" s="2" customFormat="1" x14ac:dyDescent="0.25"/>
    <row r="551" s="2" customFormat="1" x14ac:dyDescent="0.25"/>
    <row r="552" s="2" customFormat="1" x14ac:dyDescent="0.25"/>
    <row r="553" s="2" customFormat="1" x14ac:dyDescent="0.25"/>
    <row r="554" s="2" customFormat="1" x14ac:dyDescent="0.25"/>
    <row r="555" s="2" customFormat="1" x14ac:dyDescent="0.25"/>
    <row r="556" s="2" customFormat="1" x14ac:dyDescent="0.25"/>
    <row r="557" s="2" customFormat="1" x14ac:dyDescent="0.25"/>
    <row r="558" s="2" customFormat="1" x14ac:dyDescent="0.25"/>
    <row r="559" s="2" customFormat="1" x14ac:dyDescent="0.25"/>
    <row r="560" s="2" customFormat="1" x14ac:dyDescent="0.25"/>
    <row r="561" s="2" customFormat="1" x14ac:dyDescent="0.25"/>
    <row r="562" s="2" customFormat="1" x14ac:dyDescent="0.25"/>
    <row r="563" s="2" customFormat="1" x14ac:dyDescent="0.25"/>
    <row r="564" s="2" customFormat="1" x14ac:dyDescent="0.25"/>
    <row r="565" s="2" customFormat="1" x14ac:dyDescent="0.25"/>
    <row r="566" s="2" customFormat="1" x14ac:dyDescent="0.25"/>
    <row r="567" s="2" customFormat="1" x14ac:dyDescent="0.25"/>
    <row r="568" s="2" customFormat="1" x14ac:dyDescent="0.25"/>
    <row r="569" s="2" customFormat="1" x14ac:dyDescent="0.25"/>
    <row r="570" s="2" customFormat="1" x14ac:dyDescent="0.25"/>
    <row r="571" s="2" customFormat="1" x14ac:dyDescent="0.25"/>
    <row r="572" s="2" customFormat="1" x14ac:dyDescent="0.25"/>
    <row r="573" s="2" customFormat="1" x14ac:dyDescent="0.25"/>
    <row r="574" s="2" customFormat="1" x14ac:dyDescent="0.25"/>
    <row r="575" s="2" customFormat="1" x14ac:dyDescent="0.25"/>
    <row r="576" s="2" customFormat="1" x14ac:dyDescent="0.25"/>
    <row r="577" s="2" customFormat="1" x14ac:dyDescent="0.25"/>
    <row r="578" s="2" customFormat="1" x14ac:dyDescent="0.25"/>
    <row r="579" s="2" customFormat="1" x14ac:dyDescent="0.25"/>
    <row r="580" s="2" customFormat="1" x14ac:dyDescent="0.25"/>
    <row r="581" s="2" customFormat="1" x14ac:dyDescent="0.25"/>
    <row r="582" s="2" customFormat="1" x14ac:dyDescent="0.25"/>
    <row r="583" s="2" customFormat="1" x14ac:dyDescent="0.25"/>
    <row r="584" s="2" customFormat="1" x14ac:dyDescent="0.25"/>
    <row r="585" s="2" customFormat="1" x14ac:dyDescent="0.25"/>
    <row r="586" s="2" customFormat="1" x14ac:dyDescent="0.25"/>
    <row r="587" s="2" customFormat="1" x14ac:dyDescent="0.25"/>
    <row r="588" s="2" customFormat="1" x14ac:dyDescent="0.25"/>
    <row r="589" s="2" customFormat="1" x14ac:dyDescent="0.25"/>
    <row r="590" s="2" customFormat="1" x14ac:dyDescent="0.25"/>
    <row r="591" s="2" customFormat="1" x14ac:dyDescent="0.25"/>
    <row r="592" s="2" customFormat="1" x14ac:dyDescent="0.25"/>
    <row r="593" s="2" customFormat="1" x14ac:dyDescent="0.25"/>
    <row r="594" s="2" customFormat="1" x14ac:dyDescent="0.25"/>
    <row r="595" s="2" customFormat="1" x14ac:dyDescent="0.25"/>
    <row r="596" s="2" customFormat="1" x14ac:dyDescent="0.25"/>
    <row r="597" s="2" customFormat="1" x14ac:dyDescent="0.25"/>
    <row r="598" s="2" customFormat="1" x14ac:dyDescent="0.25"/>
    <row r="599" s="2" customFormat="1" x14ac:dyDescent="0.25"/>
    <row r="600" s="2" customFormat="1" x14ac:dyDescent="0.25"/>
    <row r="601" s="2" customFormat="1" x14ac:dyDescent="0.25"/>
    <row r="602" s="2" customFormat="1" x14ac:dyDescent="0.25"/>
    <row r="603" s="2" customFormat="1" x14ac:dyDescent="0.25"/>
    <row r="604" s="2" customFormat="1" x14ac:dyDescent="0.25"/>
    <row r="605" s="2" customFormat="1" x14ac:dyDescent="0.25"/>
    <row r="606" s="2" customFormat="1" x14ac:dyDescent="0.25"/>
    <row r="607" s="2" customFormat="1" x14ac:dyDescent="0.25"/>
    <row r="608" s="2" customFormat="1" x14ac:dyDescent="0.25"/>
    <row r="609" s="2" customFormat="1" x14ac:dyDescent="0.25"/>
    <row r="610" s="2" customFormat="1" x14ac:dyDescent="0.25"/>
    <row r="611" s="2" customFormat="1" x14ac:dyDescent="0.25"/>
    <row r="612" s="2" customFormat="1" x14ac:dyDescent="0.25"/>
    <row r="613" s="2" customFormat="1" x14ac:dyDescent="0.25"/>
    <row r="614" s="2" customFormat="1" x14ac:dyDescent="0.25"/>
    <row r="615" s="2" customFormat="1" x14ac:dyDescent="0.25"/>
    <row r="616" s="2" customFormat="1" x14ac:dyDescent="0.25"/>
    <row r="617" s="2" customFormat="1" x14ac:dyDescent="0.25"/>
    <row r="618" s="2" customFormat="1" x14ac:dyDescent="0.25"/>
    <row r="619" s="2" customFormat="1" x14ac:dyDescent="0.25"/>
    <row r="620" s="2" customFormat="1" x14ac:dyDescent="0.25"/>
    <row r="621" s="2" customFormat="1" x14ac:dyDescent="0.25"/>
    <row r="622" s="2" customFormat="1" x14ac:dyDescent="0.25"/>
    <row r="623" s="2" customFormat="1" x14ac:dyDescent="0.25"/>
    <row r="624" s="2" customFormat="1" x14ac:dyDescent="0.25"/>
    <row r="625" s="2" customFormat="1" x14ac:dyDescent="0.25"/>
    <row r="626" s="2" customFormat="1" x14ac:dyDescent="0.25"/>
    <row r="627" s="2" customFormat="1" x14ac:dyDescent="0.25"/>
    <row r="628" s="2" customFormat="1" x14ac:dyDescent="0.25"/>
    <row r="629" s="2" customFormat="1" x14ac:dyDescent="0.25"/>
    <row r="630" s="2" customFormat="1" x14ac:dyDescent="0.25"/>
    <row r="631" s="2" customFormat="1" x14ac:dyDescent="0.25"/>
    <row r="632" s="2" customFormat="1" x14ac:dyDescent="0.25"/>
    <row r="633" s="2" customFormat="1" x14ac:dyDescent="0.25"/>
    <row r="634" s="2" customFormat="1" x14ac:dyDescent="0.25"/>
    <row r="635" s="2" customFormat="1" x14ac:dyDescent="0.25"/>
    <row r="636" s="2" customFormat="1" x14ac:dyDescent="0.25"/>
    <row r="637" s="2" customFormat="1" x14ac:dyDescent="0.25"/>
    <row r="638" s="2" customFormat="1" x14ac:dyDescent="0.25"/>
    <row r="639" s="2" customFormat="1" x14ac:dyDescent="0.25"/>
    <row r="640" s="2" customFormat="1" x14ac:dyDescent="0.25"/>
    <row r="641" s="2" customFormat="1" x14ac:dyDescent="0.25"/>
    <row r="642" s="2" customFormat="1" x14ac:dyDescent="0.25"/>
    <row r="643" s="2" customFormat="1" x14ac:dyDescent="0.25"/>
    <row r="644" s="2" customFormat="1" x14ac:dyDescent="0.25"/>
    <row r="645" s="2" customFormat="1" x14ac:dyDescent="0.25"/>
    <row r="646" s="2" customFormat="1" x14ac:dyDescent="0.25"/>
    <row r="647" s="2" customFormat="1" x14ac:dyDescent="0.25"/>
    <row r="648" s="2" customFormat="1" x14ac:dyDescent="0.25"/>
    <row r="649" s="2" customFormat="1" x14ac:dyDescent="0.25"/>
    <row r="650" s="2" customFormat="1" x14ac:dyDescent="0.25"/>
    <row r="651" s="2" customFormat="1" x14ac:dyDescent="0.25"/>
    <row r="652" s="2" customFormat="1" x14ac:dyDescent="0.25"/>
    <row r="653" s="2" customFormat="1" x14ac:dyDescent="0.25"/>
    <row r="654" s="2" customFormat="1" x14ac:dyDescent="0.25"/>
    <row r="655" s="2" customFormat="1" x14ac:dyDescent="0.25"/>
    <row r="656" s="2" customFormat="1" x14ac:dyDescent="0.25"/>
    <row r="657" s="2" customFormat="1" x14ac:dyDescent="0.25"/>
    <row r="658" s="2" customFormat="1" x14ac:dyDescent="0.25"/>
    <row r="659" s="2" customFormat="1" x14ac:dyDescent="0.25"/>
    <row r="660" s="2" customFormat="1" x14ac:dyDescent="0.25"/>
    <row r="661" s="2" customFormat="1" x14ac:dyDescent="0.25"/>
    <row r="662" s="2" customFormat="1" x14ac:dyDescent="0.25"/>
    <row r="663" s="2" customFormat="1" x14ac:dyDescent="0.25"/>
    <row r="664" s="2" customFormat="1" x14ac:dyDescent="0.25"/>
    <row r="665" s="2" customFormat="1" x14ac:dyDescent="0.25"/>
    <row r="666" s="2" customFormat="1" x14ac:dyDescent="0.25"/>
    <row r="667" s="2" customFormat="1" x14ac:dyDescent="0.25"/>
    <row r="668" s="2" customFormat="1" x14ac:dyDescent="0.25"/>
    <row r="669" s="2" customFormat="1" x14ac:dyDescent="0.25"/>
    <row r="670" s="2" customFormat="1" x14ac:dyDescent="0.25"/>
    <row r="671" s="2" customFormat="1" x14ac:dyDescent="0.25"/>
    <row r="672" s="2" customFormat="1" x14ac:dyDescent="0.25"/>
    <row r="673" s="2" customFormat="1" x14ac:dyDescent="0.25"/>
    <row r="674" s="2" customFormat="1" x14ac:dyDescent="0.25"/>
    <row r="675" s="2" customFormat="1" x14ac:dyDescent="0.25"/>
    <row r="676" s="2" customFormat="1" x14ac:dyDescent="0.25"/>
    <row r="677" s="2" customFormat="1" x14ac:dyDescent="0.25"/>
    <row r="678" s="2" customFormat="1" x14ac:dyDescent="0.25"/>
    <row r="679" s="2" customFormat="1" x14ac:dyDescent="0.25"/>
    <row r="680" s="2" customFormat="1" x14ac:dyDescent="0.25"/>
    <row r="681" s="2" customFormat="1" x14ac:dyDescent="0.25"/>
    <row r="682" s="2" customFormat="1" x14ac:dyDescent="0.25"/>
    <row r="683" s="2" customFormat="1" x14ac:dyDescent="0.25"/>
    <row r="684" s="2" customFormat="1" x14ac:dyDescent="0.25"/>
    <row r="685" s="2" customFormat="1" x14ac:dyDescent="0.25"/>
    <row r="686" s="2" customFormat="1" x14ac:dyDescent="0.25"/>
    <row r="687" s="2" customFormat="1" x14ac:dyDescent="0.25"/>
    <row r="688" s="2" customFormat="1" x14ac:dyDescent="0.25"/>
    <row r="689" s="2" customFormat="1" x14ac:dyDescent="0.25"/>
    <row r="690" s="2" customFormat="1" x14ac:dyDescent="0.25"/>
    <row r="691" s="2" customFormat="1" x14ac:dyDescent="0.25"/>
    <row r="692" s="2" customFormat="1" x14ac:dyDescent="0.25"/>
    <row r="693" s="2" customFormat="1" x14ac:dyDescent="0.25"/>
    <row r="694" s="2" customFormat="1" x14ac:dyDescent="0.25"/>
    <row r="695" s="2" customFormat="1" x14ac:dyDescent="0.25"/>
    <row r="696" s="2" customFormat="1" x14ac:dyDescent="0.25"/>
    <row r="697" s="2" customFormat="1" x14ac:dyDescent="0.25"/>
    <row r="698" s="2" customFormat="1" x14ac:dyDescent="0.25"/>
    <row r="699" s="2" customFormat="1" x14ac:dyDescent="0.25"/>
    <row r="700" s="2" customFormat="1" x14ac:dyDescent="0.25"/>
    <row r="701" s="2" customFormat="1" x14ac:dyDescent="0.25"/>
    <row r="702" s="2" customFormat="1" x14ac:dyDescent="0.25"/>
    <row r="703" s="2" customFormat="1" x14ac:dyDescent="0.25"/>
    <row r="704" s="2" customFormat="1" x14ac:dyDescent="0.25"/>
    <row r="705" s="2" customFormat="1" x14ac:dyDescent="0.25"/>
    <row r="706" s="2" customFormat="1" x14ac:dyDescent="0.25"/>
    <row r="707" s="2" customFormat="1" x14ac:dyDescent="0.25"/>
    <row r="708" s="2" customFormat="1" x14ac:dyDescent="0.25"/>
    <row r="709" s="2" customFormat="1" x14ac:dyDescent="0.25"/>
    <row r="710" s="2" customFormat="1" x14ac:dyDescent="0.25"/>
    <row r="711" s="2" customFormat="1" x14ac:dyDescent="0.25"/>
    <row r="712" s="2" customFormat="1" x14ac:dyDescent="0.25"/>
    <row r="713" s="2" customFormat="1" x14ac:dyDescent="0.25"/>
    <row r="714" s="2" customFormat="1" x14ac:dyDescent="0.25"/>
    <row r="715" s="2" customFormat="1" x14ac:dyDescent="0.25"/>
    <row r="716" s="2" customFormat="1" x14ac:dyDescent="0.25"/>
    <row r="717" s="2" customFormat="1" x14ac:dyDescent="0.25"/>
    <row r="718" s="2" customFormat="1" x14ac:dyDescent="0.25"/>
    <row r="719" s="2" customFormat="1" x14ac:dyDescent="0.25"/>
    <row r="720" s="2" customFormat="1" x14ac:dyDescent="0.25"/>
    <row r="721" s="2" customFormat="1" x14ac:dyDescent="0.25"/>
    <row r="722" s="2" customFormat="1" x14ac:dyDescent="0.25"/>
    <row r="723" s="2" customFormat="1" x14ac:dyDescent="0.25"/>
    <row r="724" s="2" customFormat="1" x14ac:dyDescent="0.25"/>
    <row r="725" s="2" customFormat="1" x14ac:dyDescent="0.25"/>
    <row r="726" s="2" customFormat="1" x14ac:dyDescent="0.25"/>
    <row r="727" s="2" customFormat="1" x14ac:dyDescent="0.25"/>
    <row r="728" s="2" customFormat="1" x14ac:dyDescent="0.25"/>
    <row r="729" s="2" customFormat="1" x14ac:dyDescent="0.25"/>
    <row r="730" s="2" customFormat="1" x14ac:dyDescent="0.25"/>
    <row r="731" s="2" customFormat="1" x14ac:dyDescent="0.25"/>
    <row r="732" s="2" customFormat="1" x14ac:dyDescent="0.25"/>
    <row r="733" s="2" customFormat="1" x14ac:dyDescent="0.25"/>
    <row r="734" s="2" customFormat="1" x14ac:dyDescent="0.25"/>
    <row r="735" s="2" customFormat="1" x14ac:dyDescent="0.25"/>
    <row r="736" s="2" customFormat="1" x14ac:dyDescent="0.25"/>
    <row r="737" s="2" customFormat="1" x14ac:dyDescent="0.25"/>
    <row r="738" s="2" customFormat="1" x14ac:dyDescent="0.25"/>
    <row r="739" s="2" customFormat="1" x14ac:dyDescent="0.25"/>
    <row r="740" s="2" customFormat="1" x14ac:dyDescent="0.25"/>
    <row r="741" s="2" customFormat="1" x14ac:dyDescent="0.25"/>
    <row r="742" s="2" customFormat="1" x14ac:dyDescent="0.25"/>
    <row r="743" s="2" customFormat="1" x14ac:dyDescent="0.25"/>
    <row r="744" s="2" customFormat="1" x14ac:dyDescent="0.25"/>
    <row r="745" s="2" customFormat="1" x14ac:dyDescent="0.25"/>
    <row r="746" s="2" customFormat="1" x14ac:dyDescent="0.25"/>
    <row r="747" s="2" customFormat="1" x14ac:dyDescent="0.25"/>
    <row r="748" s="2" customFormat="1" x14ac:dyDescent="0.25"/>
    <row r="749" s="2" customFormat="1" x14ac:dyDescent="0.25"/>
    <row r="750" s="2" customFormat="1" x14ac:dyDescent="0.25"/>
    <row r="751" s="2" customFormat="1" x14ac:dyDescent="0.25"/>
    <row r="752" s="2" customFormat="1" x14ac:dyDescent="0.25"/>
    <row r="753" s="2" customFormat="1" x14ac:dyDescent="0.25"/>
    <row r="754" s="2" customFormat="1" x14ac:dyDescent="0.25"/>
    <row r="755" s="2" customFormat="1" x14ac:dyDescent="0.25"/>
    <row r="756" s="2" customFormat="1" x14ac:dyDescent="0.25"/>
    <row r="757" s="2" customFormat="1" x14ac:dyDescent="0.25"/>
    <row r="758" s="2" customFormat="1" x14ac:dyDescent="0.25"/>
    <row r="759" s="2" customFormat="1" x14ac:dyDescent="0.25"/>
    <row r="760" s="2" customFormat="1" x14ac:dyDescent="0.25"/>
    <row r="761" s="2" customFormat="1" x14ac:dyDescent="0.25"/>
    <row r="762" s="2" customFormat="1" x14ac:dyDescent="0.25"/>
    <row r="763" s="2" customFormat="1" x14ac:dyDescent="0.25"/>
    <row r="764" s="2" customFormat="1" x14ac:dyDescent="0.25"/>
    <row r="765" s="2" customFormat="1" x14ac:dyDescent="0.25"/>
    <row r="766" s="2" customFormat="1" x14ac:dyDescent="0.25"/>
    <row r="767" s="2" customFormat="1" x14ac:dyDescent="0.25"/>
    <row r="768" s="2" customFormat="1" x14ac:dyDescent="0.25"/>
    <row r="769" s="2" customFormat="1" x14ac:dyDescent="0.25"/>
    <row r="770" s="2" customFormat="1" x14ac:dyDescent="0.25"/>
    <row r="771" s="2" customFormat="1" x14ac:dyDescent="0.25"/>
    <row r="772" s="2" customFormat="1" x14ac:dyDescent="0.25"/>
    <row r="773" s="2" customFormat="1" x14ac:dyDescent="0.25"/>
    <row r="774" s="2" customFormat="1" x14ac:dyDescent="0.25"/>
    <row r="775" s="2" customFormat="1" x14ac:dyDescent="0.25"/>
    <row r="776" s="2" customFormat="1" x14ac:dyDescent="0.25"/>
    <row r="777" s="2" customFormat="1" x14ac:dyDescent="0.25"/>
    <row r="778" s="2" customFormat="1" x14ac:dyDescent="0.25"/>
    <row r="779" s="2" customFormat="1" x14ac:dyDescent="0.25"/>
    <row r="780" s="2" customFormat="1" x14ac:dyDescent="0.25"/>
    <row r="781" s="2" customFormat="1" x14ac:dyDescent="0.25"/>
    <row r="782" s="2" customFormat="1" x14ac:dyDescent="0.25"/>
    <row r="783" s="2" customFormat="1" x14ac:dyDescent="0.25"/>
    <row r="784" s="2" customFormat="1" x14ac:dyDescent="0.25"/>
    <row r="785" s="2" customFormat="1" x14ac:dyDescent="0.25"/>
    <row r="786" s="2" customFormat="1" x14ac:dyDescent="0.25"/>
    <row r="787" s="2" customFormat="1" x14ac:dyDescent="0.25"/>
    <row r="788" s="2" customFormat="1" x14ac:dyDescent="0.25"/>
    <row r="789" s="2" customFormat="1" x14ac:dyDescent="0.25"/>
    <row r="790" s="2" customFormat="1" x14ac:dyDescent="0.25"/>
    <row r="791" s="2" customFormat="1" x14ac:dyDescent="0.25"/>
    <row r="792" s="2" customFormat="1" x14ac:dyDescent="0.25"/>
    <row r="793" s="2" customFormat="1" x14ac:dyDescent="0.25"/>
    <row r="794" s="2" customFormat="1" x14ac:dyDescent="0.25"/>
    <row r="795" s="2" customFormat="1" x14ac:dyDescent="0.25"/>
    <row r="796" s="2" customFormat="1" x14ac:dyDescent="0.25"/>
    <row r="797" s="2" customFormat="1" x14ac:dyDescent="0.25"/>
    <row r="798" s="2" customFormat="1" x14ac:dyDescent="0.25"/>
    <row r="799" s="2" customFormat="1" x14ac:dyDescent="0.25"/>
    <row r="800" s="2" customFormat="1" x14ac:dyDescent="0.25"/>
    <row r="801" s="2" customFormat="1" x14ac:dyDescent="0.25"/>
    <row r="802" s="2" customFormat="1" x14ac:dyDescent="0.25"/>
    <row r="803" s="2" customFormat="1" x14ac:dyDescent="0.25"/>
    <row r="804" s="2" customFormat="1" x14ac:dyDescent="0.25"/>
    <row r="805" s="2" customFormat="1" x14ac:dyDescent="0.25"/>
    <row r="806" s="2" customFormat="1" x14ac:dyDescent="0.25"/>
    <row r="807" s="2" customFormat="1" x14ac:dyDescent="0.25"/>
    <row r="808" s="2" customFormat="1" x14ac:dyDescent="0.25"/>
    <row r="809" s="2" customFormat="1" x14ac:dyDescent="0.25"/>
    <row r="810" s="2" customFormat="1" x14ac:dyDescent="0.25"/>
    <row r="811" s="2" customFormat="1" x14ac:dyDescent="0.25"/>
    <row r="812" s="2" customFormat="1" x14ac:dyDescent="0.25"/>
    <row r="813" s="2" customFormat="1" x14ac:dyDescent="0.25"/>
    <row r="814" s="2" customFormat="1" x14ac:dyDescent="0.25"/>
    <row r="815" s="2" customFormat="1" x14ac:dyDescent="0.25"/>
    <row r="816" s="2" customFormat="1" x14ac:dyDescent="0.25"/>
    <row r="817" s="2" customFormat="1" x14ac:dyDescent="0.25"/>
    <row r="818" s="2" customFormat="1" x14ac:dyDescent="0.25"/>
    <row r="819" s="2" customFormat="1" x14ac:dyDescent="0.25"/>
    <row r="820" s="2" customFormat="1" x14ac:dyDescent="0.25"/>
    <row r="821" s="2" customFormat="1" x14ac:dyDescent="0.25"/>
    <row r="822" s="2" customFormat="1" x14ac:dyDescent="0.25"/>
    <row r="823" s="2" customFormat="1" x14ac:dyDescent="0.25"/>
    <row r="824" s="2" customFormat="1" x14ac:dyDescent="0.25"/>
    <row r="825" s="2" customFormat="1" x14ac:dyDescent="0.25"/>
    <row r="826" s="2" customFormat="1" x14ac:dyDescent="0.25"/>
    <row r="827" s="2" customFormat="1" x14ac:dyDescent="0.25"/>
    <row r="828" s="2" customFormat="1" x14ac:dyDescent="0.25"/>
    <row r="829" s="2" customFormat="1" x14ac:dyDescent="0.25"/>
    <row r="830" s="2" customFormat="1" x14ac:dyDescent="0.25"/>
    <row r="831" s="2" customFormat="1" x14ac:dyDescent="0.25"/>
    <row r="832" s="2" customFormat="1" x14ac:dyDescent="0.25"/>
    <row r="833" s="2" customFormat="1" x14ac:dyDescent="0.25"/>
    <row r="834" s="2" customFormat="1" x14ac:dyDescent="0.25"/>
    <row r="835" s="2" customFormat="1" x14ac:dyDescent="0.25"/>
    <row r="836" s="2" customFormat="1" x14ac:dyDescent="0.25"/>
    <row r="837" s="2" customFormat="1" x14ac:dyDescent="0.25"/>
    <row r="838" s="2" customFormat="1" x14ac:dyDescent="0.25"/>
    <row r="839" s="2" customFormat="1" x14ac:dyDescent="0.25"/>
    <row r="840" s="2" customFormat="1" x14ac:dyDescent="0.25"/>
    <row r="841" s="2" customFormat="1" x14ac:dyDescent="0.25"/>
    <row r="842" s="2" customFormat="1" x14ac:dyDescent="0.25"/>
    <row r="843" s="2" customFormat="1" x14ac:dyDescent="0.25"/>
    <row r="844" s="2" customFormat="1" x14ac:dyDescent="0.25"/>
    <row r="845" s="2" customFormat="1" x14ac:dyDescent="0.25"/>
    <row r="846" s="2" customFormat="1" x14ac:dyDescent="0.25"/>
    <row r="847" s="2" customFormat="1" x14ac:dyDescent="0.25"/>
    <row r="848" s="2" customFormat="1" x14ac:dyDescent="0.25"/>
    <row r="849" s="2" customFormat="1" x14ac:dyDescent="0.25"/>
    <row r="850" s="2" customFormat="1" x14ac:dyDescent="0.25"/>
    <row r="851" s="2" customFormat="1" x14ac:dyDescent="0.25"/>
    <row r="852" s="2" customFormat="1" x14ac:dyDescent="0.25"/>
    <row r="853" s="2" customFormat="1" x14ac:dyDescent="0.25"/>
    <row r="854" s="2" customFormat="1" x14ac:dyDescent="0.25"/>
    <row r="855" s="2" customFormat="1" x14ac:dyDescent="0.25"/>
    <row r="856" s="2" customFormat="1" x14ac:dyDescent="0.25"/>
    <row r="857" s="2" customFormat="1" x14ac:dyDescent="0.25"/>
    <row r="858" s="2" customFormat="1" x14ac:dyDescent="0.25"/>
    <row r="859" s="2" customFormat="1" x14ac:dyDescent="0.25"/>
    <row r="860" s="2" customFormat="1" x14ac:dyDescent="0.25"/>
    <row r="861" s="2" customFormat="1" x14ac:dyDescent="0.25"/>
    <row r="862" s="2" customFormat="1" x14ac:dyDescent="0.25"/>
    <row r="863" s="2" customFormat="1" x14ac:dyDescent="0.25"/>
    <row r="864" s="2" customFormat="1" x14ac:dyDescent="0.25"/>
    <row r="865" s="2" customFormat="1" x14ac:dyDescent="0.25"/>
    <row r="866" s="2" customFormat="1" x14ac:dyDescent="0.25"/>
    <row r="867" s="2" customFormat="1" x14ac:dyDescent="0.25"/>
    <row r="868" s="2" customFormat="1" x14ac:dyDescent="0.25"/>
    <row r="869" s="2" customFormat="1" x14ac:dyDescent="0.25"/>
    <row r="870" s="2" customFormat="1" x14ac:dyDescent="0.25"/>
    <row r="871" s="2" customFormat="1" x14ac:dyDescent="0.25"/>
    <row r="872" s="2" customFormat="1" x14ac:dyDescent="0.25"/>
    <row r="873" s="2" customFormat="1" x14ac:dyDescent="0.25"/>
    <row r="874" s="2" customFormat="1" x14ac:dyDescent="0.25"/>
    <row r="875" s="2" customFormat="1" x14ac:dyDescent="0.25"/>
    <row r="876" s="2" customFormat="1" x14ac:dyDescent="0.25"/>
    <row r="877" s="2" customFormat="1" x14ac:dyDescent="0.25"/>
    <row r="878" s="2" customFormat="1" x14ac:dyDescent="0.25"/>
    <row r="879" s="2" customFormat="1" x14ac:dyDescent="0.25"/>
    <row r="880" s="2" customFormat="1" x14ac:dyDescent="0.25"/>
    <row r="881" s="2" customFormat="1" x14ac:dyDescent="0.25"/>
    <row r="882" s="2" customFormat="1" x14ac:dyDescent="0.25"/>
    <row r="883" s="2" customFormat="1" x14ac:dyDescent="0.25"/>
    <row r="884" s="2" customFormat="1" x14ac:dyDescent="0.25"/>
    <row r="885" s="2" customFormat="1" x14ac:dyDescent="0.25"/>
    <row r="886" s="2" customFormat="1" x14ac:dyDescent="0.25"/>
    <row r="887" s="2" customFormat="1" x14ac:dyDescent="0.25"/>
    <row r="888" s="2" customFormat="1" x14ac:dyDescent="0.25"/>
    <row r="889" s="2" customFormat="1" x14ac:dyDescent="0.25"/>
    <row r="890" s="2" customFormat="1" x14ac:dyDescent="0.25"/>
    <row r="891" s="2" customFormat="1" x14ac:dyDescent="0.25"/>
    <row r="892" s="2" customFormat="1" x14ac:dyDescent="0.25"/>
    <row r="893" s="2" customFormat="1" x14ac:dyDescent="0.25"/>
    <row r="894" s="2" customFormat="1" x14ac:dyDescent="0.25"/>
    <row r="895" s="2" customFormat="1" x14ac:dyDescent="0.25"/>
    <row r="896" s="2" customFormat="1" x14ac:dyDescent="0.25"/>
    <row r="897" s="2" customFormat="1" x14ac:dyDescent="0.25"/>
    <row r="898" s="2" customFormat="1" x14ac:dyDescent="0.25"/>
    <row r="899" s="2" customFormat="1" x14ac:dyDescent="0.25"/>
    <row r="900" s="2" customFormat="1" x14ac:dyDescent="0.25"/>
    <row r="901" s="2" customFormat="1" x14ac:dyDescent="0.25"/>
    <row r="902" s="2" customFormat="1" x14ac:dyDescent="0.25"/>
    <row r="903" s="2" customFormat="1" x14ac:dyDescent="0.25"/>
    <row r="904" s="2" customFormat="1" x14ac:dyDescent="0.25"/>
    <row r="905" s="2" customFormat="1" x14ac:dyDescent="0.25"/>
    <row r="906" s="2" customFormat="1" x14ac:dyDescent="0.25"/>
    <row r="907" s="2" customFormat="1" x14ac:dyDescent="0.25"/>
    <row r="908" s="2" customFormat="1" x14ac:dyDescent="0.25"/>
    <row r="909" s="2" customFormat="1" x14ac:dyDescent="0.25"/>
    <row r="910" s="2" customFormat="1" x14ac:dyDescent="0.25"/>
    <row r="911" s="2" customFormat="1" x14ac:dyDescent="0.25"/>
    <row r="912" s="2" customFormat="1" x14ac:dyDescent="0.25"/>
    <row r="913" s="2" customFormat="1" x14ac:dyDescent="0.25"/>
    <row r="914" s="2" customFormat="1" x14ac:dyDescent="0.25"/>
    <row r="915" s="2" customFormat="1" x14ac:dyDescent="0.25"/>
    <row r="916" s="2" customFormat="1" x14ac:dyDescent="0.25"/>
    <row r="917" s="2" customFormat="1" x14ac:dyDescent="0.25"/>
    <row r="918" s="2" customFormat="1" x14ac:dyDescent="0.25"/>
    <row r="919" s="2" customFormat="1" x14ac:dyDescent="0.25"/>
    <row r="920" s="2" customFormat="1" x14ac:dyDescent="0.25"/>
    <row r="921" s="2" customFormat="1" x14ac:dyDescent="0.25"/>
    <row r="922" s="2" customFormat="1" x14ac:dyDescent="0.25"/>
    <row r="923" s="2" customFormat="1" x14ac:dyDescent="0.25"/>
    <row r="924" s="2" customFormat="1" x14ac:dyDescent="0.25"/>
    <row r="925" s="2" customFormat="1" x14ac:dyDescent="0.25"/>
    <row r="926" s="2" customFormat="1" x14ac:dyDescent="0.25"/>
    <row r="927" s="2" customFormat="1" x14ac:dyDescent="0.25"/>
    <row r="928" s="2" customFormat="1" x14ac:dyDescent="0.25"/>
    <row r="929" s="2" customFormat="1" x14ac:dyDescent="0.25"/>
    <row r="930" s="2" customFormat="1" x14ac:dyDescent="0.25"/>
    <row r="931" s="2" customFormat="1" x14ac:dyDescent="0.25"/>
    <row r="932" s="2" customFormat="1" x14ac:dyDescent="0.25"/>
    <row r="933" s="2" customFormat="1" x14ac:dyDescent="0.25"/>
    <row r="934" s="2" customFormat="1" x14ac:dyDescent="0.25"/>
    <row r="935" s="2" customFormat="1" x14ac:dyDescent="0.25"/>
    <row r="936" s="2" customFormat="1" x14ac:dyDescent="0.25"/>
    <row r="937" s="2" customFormat="1" x14ac:dyDescent="0.25"/>
    <row r="938" s="2" customFormat="1" x14ac:dyDescent="0.25"/>
    <row r="939" s="2" customFormat="1" x14ac:dyDescent="0.25"/>
    <row r="940" s="2" customFormat="1" x14ac:dyDescent="0.25"/>
    <row r="941" s="2" customFormat="1" x14ac:dyDescent="0.25"/>
    <row r="942" s="2" customFormat="1" x14ac:dyDescent="0.25"/>
    <row r="943" s="2" customFormat="1" x14ac:dyDescent="0.25"/>
    <row r="944" s="2" customFormat="1" x14ac:dyDescent="0.25"/>
    <row r="945" s="2" customFormat="1" x14ac:dyDescent="0.25"/>
    <row r="946" s="2" customFormat="1" x14ac:dyDescent="0.25"/>
    <row r="947" s="2" customFormat="1" x14ac:dyDescent="0.25"/>
    <row r="948" s="2" customFormat="1" x14ac:dyDescent="0.25"/>
    <row r="949" s="2" customFormat="1" x14ac:dyDescent="0.25"/>
    <row r="950" s="2" customFormat="1" x14ac:dyDescent="0.25"/>
    <row r="951" s="2" customFormat="1" x14ac:dyDescent="0.25"/>
    <row r="952" s="2" customFormat="1" x14ac:dyDescent="0.25"/>
    <row r="953" s="2" customFormat="1" x14ac:dyDescent="0.25"/>
    <row r="954" s="2" customFormat="1" x14ac:dyDescent="0.25"/>
    <row r="955" s="2" customFormat="1" x14ac:dyDescent="0.25"/>
    <row r="956" s="2" customFormat="1" x14ac:dyDescent="0.25"/>
    <row r="957" s="2" customFormat="1" x14ac:dyDescent="0.25"/>
    <row r="958" s="2" customFormat="1" x14ac:dyDescent="0.25"/>
    <row r="959" s="2" customFormat="1" x14ac:dyDescent="0.25"/>
    <row r="960" s="2" customFormat="1" x14ac:dyDescent="0.25"/>
    <row r="961" s="2" customFormat="1" x14ac:dyDescent="0.25"/>
    <row r="962" s="2" customFormat="1" x14ac:dyDescent="0.25"/>
    <row r="963" s="2" customFormat="1" x14ac:dyDescent="0.25"/>
    <row r="964" s="2" customFormat="1" x14ac:dyDescent="0.25"/>
    <row r="965" s="2" customFormat="1" x14ac:dyDescent="0.25"/>
    <row r="966" s="2" customFormat="1" x14ac:dyDescent="0.25"/>
    <row r="967" s="2" customFormat="1" x14ac:dyDescent="0.25"/>
    <row r="968" s="2" customFormat="1" x14ac:dyDescent="0.25"/>
    <row r="969" s="2" customFormat="1" x14ac:dyDescent="0.25"/>
    <row r="970" s="2" customFormat="1" x14ac:dyDescent="0.25"/>
    <row r="971" s="2" customFormat="1" x14ac:dyDescent="0.25"/>
    <row r="972" s="2" customFormat="1" x14ac:dyDescent="0.25"/>
    <row r="973" s="2" customFormat="1" x14ac:dyDescent="0.25"/>
    <row r="974" s="2" customFormat="1" x14ac:dyDescent="0.25"/>
    <row r="975" s="2" customFormat="1" x14ac:dyDescent="0.25"/>
    <row r="976" s="2" customFormat="1" x14ac:dyDescent="0.25"/>
    <row r="977" s="2" customFormat="1" x14ac:dyDescent="0.25"/>
    <row r="978" s="2" customFormat="1" x14ac:dyDescent="0.25"/>
    <row r="979" s="2" customFormat="1" x14ac:dyDescent="0.25"/>
    <row r="980" s="2" customFormat="1" x14ac:dyDescent="0.25"/>
    <row r="981" s="2" customFormat="1" x14ac:dyDescent="0.25"/>
    <row r="982" s="2" customFormat="1" x14ac:dyDescent="0.25"/>
    <row r="983" s="2" customFormat="1" x14ac:dyDescent="0.25"/>
    <row r="984" s="2" customFormat="1" x14ac:dyDescent="0.25"/>
    <row r="985" s="2" customFormat="1" x14ac:dyDescent="0.25"/>
    <row r="986" s="2" customFormat="1" x14ac:dyDescent="0.25"/>
    <row r="987" s="2" customFormat="1" x14ac:dyDescent="0.25"/>
    <row r="988" s="2" customFormat="1" x14ac:dyDescent="0.25"/>
    <row r="989" s="2" customFormat="1" x14ac:dyDescent="0.25"/>
    <row r="990" s="2" customFormat="1" x14ac:dyDescent="0.25"/>
    <row r="991" s="2" customFormat="1" x14ac:dyDescent="0.25"/>
    <row r="992" s="2" customFormat="1" x14ac:dyDescent="0.25"/>
    <row r="993" s="2" customFormat="1" x14ac:dyDescent="0.25"/>
    <row r="994" s="2" customFormat="1" x14ac:dyDescent="0.25"/>
    <row r="995" s="2" customFormat="1" x14ac:dyDescent="0.25"/>
    <row r="996" s="2" customFormat="1" x14ac:dyDescent="0.25"/>
    <row r="997" s="2" customFormat="1" x14ac:dyDescent="0.25"/>
    <row r="998" s="2" customFormat="1" x14ac:dyDescent="0.25"/>
    <row r="999" s="2" customFormat="1" x14ac:dyDescent="0.25"/>
    <row r="1000" s="2" customFormat="1" x14ac:dyDescent="0.25"/>
    <row r="1001" s="2" customFormat="1" x14ac:dyDescent="0.25"/>
    <row r="1002" s="2" customFormat="1" x14ac:dyDescent="0.25"/>
    <row r="1003" s="2" customFormat="1" x14ac:dyDescent="0.25"/>
    <row r="1004" s="2" customFormat="1" x14ac:dyDescent="0.25"/>
    <row r="1005" s="2" customFormat="1" x14ac:dyDescent="0.25"/>
    <row r="1006" s="2" customFormat="1" x14ac:dyDescent="0.25"/>
    <row r="1007" s="2" customFormat="1" x14ac:dyDescent="0.25"/>
    <row r="1008" s="2" customFormat="1" x14ac:dyDescent="0.25"/>
    <row r="1009" s="2" customFormat="1" x14ac:dyDescent="0.25"/>
    <row r="1010" s="2" customFormat="1" x14ac:dyDescent="0.25"/>
    <row r="1011" s="2" customFormat="1" x14ac:dyDescent="0.25"/>
    <row r="1012" s="2" customFormat="1" x14ac:dyDescent="0.25"/>
    <row r="1013" s="2" customFormat="1" x14ac:dyDescent="0.25"/>
    <row r="1014" s="2" customFormat="1" x14ac:dyDescent="0.25"/>
    <row r="1015" s="2" customFormat="1" x14ac:dyDescent="0.25"/>
    <row r="1016" s="2" customFormat="1" x14ac:dyDescent="0.25"/>
    <row r="1017" s="2" customFormat="1" x14ac:dyDescent="0.25"/>
    <row r="1018" s="2" customFormat="1" x14ac:dyDescent="0.25"/>
    <row r="1019" s="2" customFormat="1" x14ac:dyDescent="0.25"/>
    <row r="1020" s="2" customFormat="1" x14ac:dyDescent="0.25"/>
    <row r="1021" s="2" customFormat="1" x14ac:dyDescent="0.25"/>
    <row r="1022" s="2" customFormat="1" x14ac:dyDescent="0.25"/>
    <row r="1023" s="2" customFormat="1" x14ac:dyDescent="0.25"/>
    <row r="1024" s="2" customFormat="1" x14ac:dyDescent="0.25"/>
    <row r="1025" s="2" customFormat="1" x14ac:dyDescent="0.25"/>
    <row r="1026" s="2" customFormat="1" x14ac:dyDescent="0.25"/>
    <row r="1027" s="2" customFormat="1" x14ac:dyDescent="0.25"/>
    <row r="1028" s="2" customFormat="1" x14ac:dyDescent="0.25"/>
    <row r="1029" s="2" customFormat="1" x14ac:dyDescent="0.25"/>
    <row r="1030" s="2" customFormat="1" x14ac:dyDescent="0.25"/>
    <row r="1031" s="2" customFormat="1" x14ac:dyDescent="0.25"/>
    <row r="1032" s="2" customFormat="1" x14ac:dyDescent="0.25"/>
    <row r="1033" s="2" customFormat="1" x14ac:dyDescent="0.25"/>
    <row r="1034" s="2" customFormat="1" x14ac:dyDescent="0.25"/>
    <row r="1035" s="2" customFormat="1" x14ac:dyDescent="0.25"/>
    <row r="1036" s="2" customFormat="1" x14ac:dyDescent="0.25"/>
    <row r="1037" s="2" customFormat="1" x14ac:dyDescent="0.25"/>
    <row r="1038" s="2" customFormat="1" x14ac:dyDescent="0.25"/>
    <row r="1039" s="2" customFormat="1" x14ac:dyDescent="0.25"/>
    <row r="1040" s="2" customFormat="1" x14ac:dyDescent="0.25"/>
    <row r="1041" s="2" customFormat="1" x14ac:dyDescent="0.25"/>
    <row r="1042" s="2" customFormat="1" x14ac:dyDescent="0.25"/>
    <row r="1043" s="2" customFormat="1" x14ac:dyDescent="0.25"/>
    <row r="1044" s="2" customFormat="1" x14ac:dyDescent="0.25"/>
    <row r="1045" s="2" customFormat="1" x14ac:dyDescent="0.25"/>
    <row r="1046" s="2" customFormat="1" x14ac:dyDescent="0.25"/>
    <row r="1047" s="2" customFormat="1" x14ac:dyDescent="0.25"/>
    <row r="1048" s="2" customFormat="1" x14ac:dyDescent="0.25"/>
    <row r="1049" s="2" customFormat="1" x14ac:dyDescent="0.25"/>
    <row r="1050" s="2" customFormat="1" x14ac:dyDescent="0.25"/>
    <row r="1051" s="2" customFormat="1" x14ac:dyDescent="0.25"/>
    <row r="1052" s="2" customFormat="1" x14ac:dyDescent="0.25"/>
    <row r="1053" s="2" customFormat="1" x14ac:dyDescent="0.25"/>
    <row r="1054" s="2" customFormat="1" x14ac:dyDescent="0.25"/>
    <row r="1055" s="2" customFormat="1" x14ac:dyDescent="0.25"/>
    <row r="1056" s="2" customFormat="1" x14ac:dyDescent="0.25"/>
    <row r="1057" s="2" customFormat="1" x14ac:dyDescent="0.25"/>
    <row r="1058" s="2" customFormat="1" x14ac:dyDescent="0.25"/>
    <row r="1059" s="2" customFormat="1" x14ac:dyDescent="0.25"/>
    <row r="1060" s="2" customFormat="1" x14ac:dyDescent="0.25"/>
    <row r="1061" s="2" customFormat="1" x14ac:dyDescent="0.25"/>
    <row r="1062" s="2" customFormat="1" x14ac:dyDescent="0.25"/>
    <row r="1063" s="2" customFormat="1" x14ac:dyDescent="0.25"/>
    <row r="1064" s="2" customFormat="1" x14ac:dyDescent="0.25"/>
    <row r="1065" s="2" customFormat="1" x14ac:dyDescent="0.25"/>
    <row r="1066" s="2" customFormat="1" x14ac:dyDescent="0.25"/>
    <row r="1067" s="2" customFormat="1" x14ac:dyDescent="0.25"/>
    <row r="1068" s="2" customFormat="1" x14ac:dyDescent="0.25"/>
    <row r="1069" s="2" customFormat="1" x14ac:dyDescent="0.25"/>
    <row r="1070" s="2" customFormat="1" x14ac:dyDescent="0.25"/>
    <row r="1071" s="2" customFormat="1" x14ac:dyDescent="0.25"/>
    <row r="1072" s="2" customFormat="1" x14ac:dyDescent="0.25"/>
    <row r="1073" s="2" customFormat="1" x14ac:dyDescent="0.25"/>
    <row r="1074" s="2" customFormat="1" x14ac:dyDescent="0.25"/>
    <row r="1075" s="2" customFormat="1" x14ac:dyDescent="0.25"/>
    <row r="1076" s="2" customFormat="1" x14ac:dyDescent="0.25"/>
    <row r="1077" s="2" customFormat="1" x14ac:dyDescent="0.25"/>
    <row r="1078" s="2" customFormat="1" x14ac:dyDescent="0.25"/>
    <row r="1079" s="2" customFormat="1" x14ac:dyDescent="0.25"/>
    <row r="1080" s="2" customFormat="1" x14ac:dyDescent="0.25"/>
    <row r="1081" s="2" customFormat="1" x14ac:dyDescent="0.25"/>
    <row r="1082" s="2" customFormat="1" x14ac:dyDescent="0.25"/>
    <row r="1083" s="2" customFormat="1" x14ac:dyDescent="0.25"/>
    <row r="1084" s="2" customFormat="1" x14ac:dyDescent="0.25"/>
    <row r="1085" s="2" customFormat="1" x14ac:dyDescent="0.25"/>
    <row r="1086" s="2" customFormat="1" x14ac:dyDescent="0.25"/>
    <row r="1087" s="2" customFormat="1" x14ac:dyDescent="0.25"/>
    <row r="1088" s="2" customFormat="1" x14ac:dyDescent="0.25"/>
    <row r="1089" s="2" customFormat="1" x14ac:dyDescent="0.25"/>
    <row r="1090" s="2" customFormat="1" x14ac:dyDescent="0.25"/>
    <row r="1091" s="2" customFormat="1" x14ac:dyDescent="0.25"/>
    <row r="1092" s="2" customFormat="1" x14ac:dyDescent="0.25"/>
    <row r="1093" s="2" customFormat="1" x14ac:dyDescent="0.25"/>
    <row r="1094" s="2" customFormat="1" x14ac:dyDescent="0.25"/>
    <row r="1095" s="2" customFormat="1" x14ac:dyDescent="0.25"/>
    <row r="1096" s="2" customFormat="1" x14ac:dyDescent="0.25"/>
    <row r="1097" s="2" customFormat="1" x14ac:dyDescent="0.25"/>
    <row r="1098" s="2" customFormat="1" x14ac:dyDescent="0.25"/>
    <row r="1099" s="2" customFormat="1" x14ac:dyDescent="0.25"/>
    <row r="1100" s="2" customFormat="1" x14ac:dyDescent="0.25"/>
    <row r="1101" s="2" customFormat="1" x14ac:dyDescent="0.25"/>
    <row r="1102" s="2" customFormat="1" x14ac:dyDescent="0.25"/>
    <row r="1103" s="2" customFormat="1" x14ac:dyDescent="0.25"/>
    <row r="1104" s="2" customFormat="1" x14ac:dyDescent="0.25"/>
    <row r="1105" s="2" customFormat="1" x14ac:dyDescent="0.25"/>
    <row r="1106" s="2" customFormat="1" x14ac:dyDescent="0.25"/>
    <row r="1107" s="2" customFormat="1" x14ac:dyDescent="0.25"/>
    <row r="1108" s="2" customFormat="1" x14ac:dyDescent="0.25"/>
    <row r="1109" s="2" customFormat="1" x14ac:dyDescent="0.25"/>
    <row r="1110" s="2" customFormat="1" x14ac:dyDescent="0.25"/>
    <row r="1111" s="2" customFormat="1" x14ac:dyDescent="0.25"/>
    <row r="1112" s="2" customFormat="1" x14ac:dyDescent="0.25"/>
    <row r="1113" s="2" customFormat="1" x14ac:dyDescent="0.25"/>
    <row r="1114" s="2" customFormat="1" x14ac:dyDescent="0.25"/>
    <row r="1115" s="2" customFormat="1" x14ac:dyDescent="0.25"/>
    <row r="1116" s="2" customFormat="1" x14ac:dyDescent="0.25"/>
    <row r="1117" s="2" customFormat="1" x14ac:dyDescent="0.25"/>
    <row r="1118" s="2" customFormat="1" x14ac:dyDescent="0.25"/>
    <row r="1119" s="2" customFormat="1" x14ac:dyDescent="0.25"/>
    <row r="1120" s="2" customFormat="1" x14ac:dyDescent="0.25"/>
    <row r="1121" s="2" customFormat="1" x14ac:dyDescent="0.25"/>
    <row r="1122" s="2" customFormat="1" x14ac:dyDescent="0.25"/>
    <row r="1123" s="2" customFormat="1" x14ac:dyDescent="0.25"/>
    <row r="1124" s="2" customFormat="1" x14ac:dyDescent="0.25"/>
    <row r="1125" s="2" customFormat="1" x14ac:dyDescent="0.25"/>
    <row r="1126" s="2" customFormat="1" x14ac:dyDescent="0.25"/>
    <row r="1127" s="2" customFormat="1" x14ac:dyDescent="0.25"/>
    <row r="1128" s="2" customFormat="1" x14ac:dyDescent="0.25"/>
    <row r="1129" s="2" customFormat="1" x14ac:dyDescent="0.25"/>
    <row r="1130" s="2" customFormat="1" x14ac:dyDescent="0.25"/>
    <row r="1131" s="2" customFormat="1" x14ac:dyDescent="0.25"/>
    <row r="1132" s="2" customFormat="1" x14ac:dyDescent="0.25"/>
    <row r="1133" s="2" customFormat="1" x14ac:dyDescent="0.25"/>
    <row r="1134" s="2" customFormat="1" x14ac:dyDescent="0.25"/>
    <row r="1135" s="2" customFormat="1" x14ac:dyDescent="0.25"/>
    <row r="1136" s="2" customFormat="1" x14ac:dyDescent="0.25"/>
    <row r="1137" s="2" customFormat="1" x14ac:dyDescent="0.25"/>
    <row r="1138" s="2" customFormat="1" x14ac:dyDescent="0.25"/>
    <row r="1139" s="2" customFormat="1" x14ac:dyDescent="0.25"/>
    <row r="1140" s="2" customFormat="1" x14ac:dyDescent="0.25"/>
    <row r="1141" s="2" customFormat="1" x14ac:dyDescent="0.25"/>
    <row r="1142" s="2" customFormat="1" x14ac:dyDescent="0.25"/>
    <row r="1143" s="2" customFormat="1" x14ac:dyDescent="0.25"/>
    <row r="1144" s="2" customFormat="1" x14ac:dyDescent="0.25"/>
    <row r="1145" s="2" customFormat="1" x14ac:dyDescent="0.25"/>
    <row r="1146" s="2" customFormat="1" x14ac:dyDescent="0.25"/>
    <row r="1147" s="2" customFormat="1" x14ac:dyDescent="0.25"/>
    <row r="1148" s="2" customFormat="1" x14ac:dyDescent="0.25"/>
    <row r="1149" s="2" customFormat="1" x14ac:dyDescent="0.25"/>
    <row r="1150" s="2" customFormat="1" x14ac:dyDescent="0.25"/>
    <row r="1151" s="2" customFormat="1" x14ac:dyDescent="0.25"/>
    <row r="1152" s="2" customFormat="1" x14ac:dyDescent="0.25"/>
    <row r="1153" s="2" customFormat="1" x14ac:dyDescent="0.25"/>
    <row r="1154" s="2" customFormat="1" x14ac:dyDescent="0.25"/>
    <row r="1155" s="2" customFormat="1" x14ac:dyDescent="0.25"/>
    <row r="1156" s="2" customFormat="1" x14ac:dyDescent="0.25"/>
    <row r="1157" s="2" customFormat="1" x14ac:dyDescent="0.25"/>
    <row r="1158" s="2" customFormat="1" x14ac:dyDescent="0.25"/>
    <row r="1159" s="2" customFormat="1" x14ac:dyDescent="0.25"/>
    <row r="1160" s="2" customFormat="1" x14ac:dyDescent="0.25"/>
    <row r="1161" s="2" customFormat="1" x14ac:dyDescent="0.25"/>
    <row r="1162" s="2" customFormat="1" x14ac:dyDescent="0.25"/>
    <row r="1163" s="2" customFormat="1" x14ac:dyDescent="0.25"/>
    <row r="1164" s="2" customFormat="1" x14ac:dyDescent="0.25"/>
    <row r="1165" s="2" customFormat="1" x14ac:dyDescent="0.25"/>
    <row r="1166" s="2" customFormat="1" x14ac:dyDescent="0.25"/>
    <row r="1167" s="2" customFormat="1" x14ac:dyDescent="0.25"/>
    <row r="1168" s="2" customFormat="1" x14ac:dyDescent="0.25"/>
    <row r="1169" s="2" customFormat="1" x14ac:dyDescent="0.25"/>
    <row r="1170" s="2" customFormat="1" x14ac:dyDescent="0.25"/>
    <row r="1171" s="2" customFormat="1" x14ac:dyDescent="0.25"/>
    <row r="1172" s="2" customFormat="1" x14ac:dyDescent="0.25"/>
    <row r="1173" s="2" customFormat="1" x14ac:dyDescent="0.25"/>
    <row r="1174" s="2" customFormat="1" x14ac:dyDescent="0.25"/>
    <row r="1175" s="2" customFormat="1" x14ac:dyDescent="0.25"/>
    <row r="1176" s="2" customFormat="1" x14ac:dyDescent="0.25"/>
    <row r="1177" s="2" customFormat="1" x14ac:dyDescent="0.25"/>
    <row r="1178" s="2" customFormat="1" x14ac:dyDescent="0.25"/>
    <row r="1179" s="2" customFormat="1" x14ac:dyDescent="0.25"/>
    <row r="1180" s="2" customFormat="1" x14ac:dyDescent="0.25"/>
    <row r="1181" s="2" customFormat="1" x14ac:dyDescent="0.25"/>
    <row r="1182" s="2" customFormat="1" x14ac:dyDescent="0.25"/>
    <row r="1183" s="2" customFormat="1" x14ac:dyDescent="0.25"/>
    <row r="1184" s="2" customFormat="1" x14ac:dyDescent="0.25"/>
    <row r="1185" s="2" customFormat="1" x14ac:dyDescent="0.25"/>
    <row r="1186" s="2" customFormat="1" x14ac:dyDescent="0.25"/>
    <row r="1187" s="2" customFormat="1" x14ac:dyDescent="0.25"/>
    <row r="1188" s="2" customFormat="1" x14ac:dyDescent="0.25"/>
    <row r="1189" s="2" customFormat="1" x14ac:dyDescent="0.25"/>
    <row r="1190" s="2" customFormat="1" x14ac:dyDescent="0.25"/>
    <row r="1191" s="2" customFormat="1" x14ac:dyDescent="0.25"/>
    <row r="1192" s="2" customFormat="1" x14ac:dyDescent="0.25"/>
    <row r="1193" s="2" customFormat="1" x14ac:dyDescent="0.25"/>
  </sheetData>
  <mergeCells count="4">
    <mergeCell ref="A1:D1"/>
    <mergeCell ref="A15:D15"/>
    <mergeCell ref="B16:D16"/>
    <mergeCell ref="B17:D17"/>
  </mergeCells>
  <dataValidations count="1">
    <dataValidation type="textLength" operator="lessThanOrEqual" showInputMessage="1" showErrorMessage="1" sqref="E10:E14" xr:uid="{EE944F85-D268-4A8F-8B68-C25BC8DAE385}">
      <formula1>500</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C39ED-EA33-4508-B970-8CC0424F5F66}">
  <dimension ref="A1:D7"/>
  <sheetViews>
    <sheetView zoomScaleNormal="100" workbookViewId="0">
      <selection activeCell="B14" sqref="B14"/>
    </sheetView>
  </sheetViews>
  <sheetFormatPr baseColWidth="10" defaultColWidth="11.42578125" defaultRowHeight="15" x14ac:dyDescent="0.25"/>
  <cols>
    <col min="1" max="1" width="27" customWidth="1"/>
    <col min="2" max="2" width="114.28515625" customWidth="1"/>
    <col min="3" max="4" width="11.28515625" customWidth="1"/>
  </cols>
  <sheetData>
    <row r="1" spans="1:4" ht="15.75" x14ac:dyDescent="0.25">
      <c r="A1" s="124" t="s">
        <v>213</v>
      </c>
      <c r="B1" s="124"/>
      <c r="C1" s="40"/>
      <c r="D1" s="40"/>
    </row>
    <row r="2" spans="1:4" ht="15.75" x14ac:dyDescent="0.25">
      <c r="A2" s="34"/>
      <c r="B2" s="34"/>
      <c r="C2" s="34"/>
      <c r="D2" s="34"/>
    </row>
    <row r="3" spans="1:4" x14ac:dyDescent="0.25">
      <c r="A3" s="8" t="s">
        <v>214</v>
      </c>
      <c r="B3" s="39" t="s">
        <v>215</v>
      </c>
    </row>
    <row r="4" spans="1:4" ht="216.75" customHeight="1" x14ac:dyDescent="0.25">
      <c r="A4" s="41" t="s">
        <v>216</v>
      </c>
      <c r="B4" s="38" t="s">
        <v>239</v>
      </c>
    </row>
    <row r="5" spans="1:4" ht="293.25" customHeight="1" x14ac:dyDescent="0.25">
      <c r="A5" s="41" t="s">
        <v>217</v>
      </c>
      <c r="B5" s="38" t="s">
        <v>238</v>
      </c>
    </row>
    <row r="6" spans="1:4" ht="153" customHeight="1" x14ac:dyDescent="0.25">
      <c r="A6" s="42" t="s">
        <v>218</v>
      </c>
      <c r="B6" s="37" t="s">
        <v>232</v>
      </c>
      <c r="C6" s="36"/>
    </row>
    <row r="7" spans="1:4" x14ac:dyDescent="0.25">
      <c r="B7" s="35"/>
    </row>
  </sheetData>
  <mergeCells count="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5BA99-4956-42EC-B158-DA386B957480}">
  <dimension ref="A1"/>
  <sheetViews>
    <sheetView workbookViewId="0"/>
  </sheetViews>
  <sheetFormatPr baseColWidth="10" defaultColWidth="11.42578125"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EDA00-2FDE-4C8E-ACD5-35D201FD8289}">
  <dimension ref="A2:D44"/>
  <sheetViews>
    <sheetView topLeftCell="A14" workbookViewId="0">
      <selection activeCell="D23" sqref="D23"/>
    </sheetView>
  </sheetViews>
  <sheetFormatPr baseColWidth="10" defaultColWidth="11.42578125" defaultRowHeight="15" x14ac:dyDescent="0.25"/>
  <cols>
    <col min="1" max="1" width="35.140625" bestFit="1" customWidth="1"/>
  </cols>
  <sheetData>
    <row r="2" spans="1:1" x14ac:dyDescent="0.25">
      <c r="A2">
        <v>1</v>
      </c>
    </row>
    <row r="3" spans="1:1" x14ac:dyDescent="0.25">
      <c r="A3">
        <v>2</v>
      </c>
    </row>
    <row r="4" spans="1:1" x14ac:dyDescent="0.25">
      <c r="A4">
        <v>3</v>
      </c>
    </row>
    <row r="5" spans="1:1" x14ac:dyDescent="0.25">
      <c r="A5">
        <v>4</v>
      </c>
    </row>
    <row r="6" spans="1:1" x14ac:dyDescent="0.25">
      <c r="A6">
        <v>5</v>
      </c>
    </row>
    <row r="7" spans="1:1" x14ac:dyDescent="0.25">
      <c r="A7">
        <v>6</v>
      </c>
    </row>
    <row r="8" spans="1:1" x14ac:dyDescent="0.25">
      <c r="A8">
        <v>7</v>
      </c>
    </row>
    <row r="9" spans="1:1" x14ac:dyDescent="0.25">
      <c r="A9">
        <v>8</v>
      </c>
    </row>
    <row r="10" spans="1:1" x14ac:dyDescent="0.25">
      <c r="A10">
        <v>9</v>
      </c>
    </row>
    <row r="11" spans="1:1" x14ac:dyDescent="0.25">
      <c r="A11">
        <v>10</v>
      </c>
    </row>
    <row r="12" spans="1:1" x14ac:dyDescent="0.25">
      <c r="A12">
        <v>11</v>
      </c>
    </row>
    <row r="13" spans="1:1" x14ac:dyDescent="0.25">
      <c r="A13">
        <v>12</v>
      </c>
    </row>
    <row r="14" spans="1:1" x14ac:dyDescent="0.25">
      <c r="A14">
        <v>13</v>
      </c>
    </row>
    <row r="15" spans="1:1" x14ac:dyDescent="0.25">
      <c r="A15">
        <v>14</v>
      </c>
    </row>
    <row r="16" spans="1:1" x14ac:dyDescent="0.25">
      <c r="A16">
        <v>15</v>
      </c>
    </row>
    <row r="18" spans="1:4" x14ac:dyDescent="0.25">
      <c r="A18" t="s">
        <v>219</v>
      </c>
    </row>
    <row r="19" spans="1:4" x14ac:dyDescent="0.25">
      <c r="A19" t="s">
        <v>220</v>
      </c>
    </row>
    <row r="20" spans="1:4" x14ac:dyDescent="0.25">
      <c r="A20" t="s">
        <v>221</v>
      </c>
    </row>
    <row r="22" spans="1:4" x14ac:dyDescent="0.25">
      <c r="A22" t="s">
        <v>98</v>
      </c>
    </row>
    <row r="23" spans="1:4" x14ac:dyDescent="0.25">
      <c r="A23" t="s">
        <v>58</v>
      </c>
      <c r="D23" t="s">
        <v>158</v>
      </c>
    </row>
    <row r="24" spans="1:4" x14ac:dyDescent="0.25">
      <c r="A24" t="s">
        <v>165</v>
      </c>
      <c r="D24" t="s">
        <v>170</v>
      </c>
    </row>
    <row r="25" spans="1:4" x14ac:dyDescent="0.25">
      <c r="A25" t="s">
        <v>39</v>
      </c>
      <c r="D25" t="s">
        <v>165</v>
      </c>
    </row>
    <row r="26" spans="1:4" x14ac:dyDescent="0.25">
      <c r="A26" t="s">
        <v>161</v>
      </c>
      <c r="D26" t="s">
        <v>39</v>
      </c>
    </row>
    <row r="27" spans="1:4" x14ac:dyDescent="0.25">
      <c r="A27" t="s">
        <v>164</v>
      </c>
    </row>
    <row r="28" spans="1:4" x14ac:dyDescent="0.25">
      <c r="A28" t="s">
        <v>39</v>
      </c>
    </row>
    <row r="30" spans="1:4" x14ac:dyDescent="0.25">
      <c r="A30" t="s">
        <v>158</v>
      </c>
    </row>
    <row r="31" spans="1:4" x14ac:dyDescent="0.25">
      <c r="A31" t="s">
        <v>165</v>
      </c>
    </row>
    <row r="32" spans="1:4" x14ac:dyDescent="0.25">
      <c r="A32" t="s">
        <v>39</v>
      </c>
    </row>
    <row r="35" spans="1:1" x14ac:dyDescent="0.25">
      <c r="A35" t="s">
        <v>222</v>
      </c>
    </row>
    <row r="36" spans="1:1" x14ac:dyDescent="0.25">
      <c r="A36" t="s">
        <v>223</v>
      </c>
    </row>
    <row r="37" spans="1:1" x14ac:dyDescent="0.25">
      <c r="A37" t="s">
        <v>224</v>
      </c>
    </row>
    <row r="38" spans="1:1" x14ac:dyDescent="0.25">
      <c r="A38" t="s">
        <v>225</v>
      </c>
    </row>
    <row r="40" spans="1:1" x14ac:dyDescent="0.25">
      <c r="A40" t="s">
        <v>158</v>
      </c>
    </row>
    <row r="41" spans="1:1" x14ac:dyDescent="0.25">
      <c r="A41" t="s">
        <v>58</v>
      </c>
    </row>
    <row r="42" spans="1:1" x14ac:dyDescent="0.25">
      <c r="A42" t="s">
        <v>170</v>
      </c>
    </row>
    <row r="43" spans="1:1" x14ac:dyDescent="0.25">
      <c r="A43" t="s">
        <v>165</v>
      </c>
    </row>
    <row r="44" spans="1:1" x14ac:dyDescent="0.25">
      <c r="A44" t="s">
        <v>39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a67c037-8b90-476e-b2b6-eecb2e2cfe04">
      <Terms xmlns="http://schemas.microsoft.com/office/infopath/2007/PartnerControls"/>
    </lcf76f155ced4ddcb4097134ff3c332f>
    <TaxCatchAll xmlns="4e9d519a-fb04-4e5c-bad1-cf84797be55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D09896403EC5D479E0C07871EEDC563" ma:contentTypeVersion="14" ma:contentTypeDescription="Crear nuevo documento." ma:contentTypeScope="" ma:versionID="b3fc9a530d99cae67aae4c47eabb2d61">
  <xsd:schema xmlns:xsd="http://www.w3.org/2001/XMLSchema" xmlns:xs="http://www.w3.org/2001/XMLSchema" xmlns:p="http://schemas.microsoft.com/office/2006/metadata/properties" xmlns:ns2="8a67c037-8b90-476e-b2b6-eecb2e2cfe04" xmlns:ns3="4e9d519a-fb04-4e5c-bad1-cf84797be557" targetNamespace="http://schemas.microsoft.com/office/2006/metadata/properties" ma:root="true" ma:fieldsID="313f815a1f04463069690fd70e8b30a9" ns2:_="" ns3:_="">
    <xsd:import namespace="8a67c037-8b90-476e-b2b6-eecb2e2cfe04"/>
    <xsd:import namespace="4e9d519a-fb04-4e5c-bad1-cf84797be5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67c037-8b90-476e-b2b6-eecb2e2cfe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b9688f9a-7c19-43c5-b2cb-50cd7d311f4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e9d519a-fb04-4e5c-bad1-cf84797be557"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b93b2ac8-5dad-43ef-8a7d-55a50603a344}" ma:internalName="TaxCatchAll" ma:showField="CatchAllData" ma:web="4e9d519a-fb04-4e5c-bad1-cf84797be5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7C3C94-7726-450C-91B7-8465F20A9A48}">
  <ds:schemaRefs>
    <ds:schemaRef ds:uri="http://schemas.microsoft.com/sharepoint/v3/contenttype/forms"/>
  </ds:schemaRefs>
</ds:datastoreItem>
</file>

<file path=customXml/itemProps2.xml><?xml version="1.0" encoding="utf-8"?>
<ds:datastoreItem xmlns:ds="http://schemas.openxmlformats.org/officeDocument/2006/customXml" ds:itemID="{D62AA8A2-FE8C-4053-9089-637D309A8DCC}">
  <ds:schemaRefs>
    <ds:schemaRef ds:uri="http://www.w3.org/XML/1998/namespace"/>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http://purl.org/dc/terms/"/>
    <ds:schemaRef ds:uri="4e9d519a-fb04-4e5c-bad1-cf84797be557"/>
    <ds:schemaRef ds:uri="8a67c037-8b90-476e-b2b6-eecb2e2cfe04"/>
  </ds:schemaRefs>
</ds:datastoreItem>
</file>

<file path=customXml/itemProps3.xml><?xml version="1.0" encoding="utf-8"?>
<ds:datastoreItem xmlns:ds="http://schemas.openxmlformats.org/officeDocument/2006/customXml" ds:itemID="{CACA8207-ACED-4770-8132-65EFB17D39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67c037-8b90-476e-b2b6-eecb2e2cfe04"/>
    <ds:schemaRef ds:uri="4e9d519a-fb04-4e5c-bad1-cf84797be5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1. Datos y evaluación</vt:lpstr>
      <vt:lpstr>2. Hitos_Resultados_Actividades</vt:lpstr>
      <vt:lpstr>3. Indicadores</vt:lpstr>
      <vt:lpstr>4. Ejecución presupuestaria</vt:lpstr>
      <vt:lpstr>5. Gestión transversal</vt:lpstr>
      <vt:lpstr>Hoja1</vt:lpstr>
      <vt:lpstr>Parámetros</vt:lpstr>
      <vt:lpstr>'4. Ejecución presupuestaria'!_ftn1</vt:lpstr>
      <vt:lpstr>'4. Ejecución presupuestaria'!_ftnref1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Arleny Salguero</dc:creator>
  <cp:keywords/>
  <dc:description/>
  <cp:lastModifiedBy>Julia Bustamante</cp:lastModifiedBy>
  <cp:revision/>
  <dcterms:created xsi:type="dcterms:W3CDTF">2023-07-20T16:15:32Z</dcterms:created>
  <dcterms:modified xsi:type="dcterms:W3CDTF">2025-01-15T20:08:52Z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0x0101004D09896403EC5D479E0C07871EEDC563</vt:lpwstr>
  </property>
  <property fmtid="{D5CDD505-2E9C-101B-9397-08002B2CF9AE}" pid="3" name="MediaServiceImageTags">
    <vt:lpwstr/>
  </property>
</Properties>
</file>